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ustinov_pv\Рабочий стол\ПА\ГАО\2022\письма\Рассылка новое\"/>
    </mc:Choice>
  </mc:AlternateContent>
  <bookViews>
    <workbookView xWindow="0" yWindow="690" windowWidth="25200" windowHeight="11970" tabRatio="918"/>
  </bookViews>
  <sheets>
    <sheet name="ГВО 2022-2023" sheetId="99" r:id="rId1"/>
  </sheets>
  <definedNames>
    <definedName name="_xlnm._FilterDatabase" localSheetId="0" hidden="1">'ГВО 2022-2023'!$A$25:$AE$971</definedName>
    <definedName name="_xlnm.Print_Area" localSheetId="0">'ГВО 2022-2023'!$A$1:$P$984</definedName>
  </definedNames>
  <calcPr calcId="162913"/>
</workbook>
</file>

<file path=xl/calcChain.xml><?xml version="1.0" encoding="utf-8"?>
<calcChain xmlns="http://schemas.openxmlformats.org/spreadsheetml/2006/main">
  <c r="G959" i="99" l="1"/>
  <c r="G963" i="99" l="1"/>
  <c r="H963" i="99"/>
  <c r="I963" i="99"/>
  <c r="J963" i="99"/>
  <c r="K963" i="99"/>
  <c r="L963" i="99"/>
  <c r="M963" i="99"/>
  <c r="N963" i="99"/>
  <c r="O963" i="99"/>
  <c r="P963" i="99"/>
  <c r="P960" i="99" l="1"/>
  <c r="O960" i="99"/>
  <c r="N960" i="99"/>
  <c r="M960" i="99"/>
  <c r="L960" i="99"/>
  <c r="K960" i="99"/>
  <c r="J960" i="99"/>
  <c r="I960" i="99"/>
  <c r="H960" i="99"/>
  <c r="G960" i="99"/>
  <c r="H959" i="99" l="1"/>
  <c r="I959" i="99"/>
  <c r="J959" i="99"/>
  <c r="K959" i="99"/>
  <c r="L959" i="99"/>
  <c r="M959" i="99"/>
  <c r="N959" i="99"/>
  <c r="O959" i="99"/>
  <c r="P959" i="99"/>
  <c r="P962" i="99" s="1"/>
  <c r="H498" i="99" l="1"/>
  <c r="I498" i="99"/>
  <c r="J498" i="99"/>
  <c r="K498" i="99"/>
  <c r="L498" i="99"/>
  <c r="M498" i="99"/>
  <c r="N498" i="99"/>
  <c r="O498" i="99"/>
  <c r="P498" i="99"/>
  <c r="G498" i="99"/>
  <c r="P300" i="99" l="1"/>
  <c r="P965" i="99" l="1"/>
  <c r="I931" i="99"/>
  <c r="J931" i="99"/>
  <c r="K931" i="99"/>
  <c r="L931" i="99"/>
  <c r="M931" i="99"/>
  <c r="N931" i="99"/>
  <c r="O931" i="99"/>
  <c r="P931" i="99"/>
  <c r="I932" i="99"/>
  <c r="J932" i="99"/>
  <c r="K932" i="99"/>
  <c r="L932" i="99"/>
  <c r="M932" i="99"/>
  <c r="N932" i="99"/>
  <c r="O932" i="99"/>
  <c r="P932" i="99"/>
  <c r="I933" i="99"/>
  <c r="J933" i="99"/>
  <c r="K933" i="99"/>
  <c r="L933" i="99"/>
  <c r="M933" i="99"/>
  <c r="N933" i="99"/>
  <c r="O933" i="99"/>
  <c r="P933" i="99"/>
  <c r="I934" i="99"/>
  <c r="J934" i="99"/>
  <c r="K934" i="99"/>
  <c r="L934" i="99"/>
  <c r="M934" i="99"/>
  <c r="N934" i="99"/>
  <c r="O934" i="99"/>
  <c r="P934" i="99"/>
  <c r="I935" i="99"/>
  <c r="J935" i="99"/>
  <c r="K935" i="99"/>
  <c r="L935" i="99"/>
  <c r="M935" i="99"/>
  <c r="N935" i="99"/>
  <c r="O935" i="99"/>
  <c r="P935" i="99"/>
  <c r="I936" i="99"/>
  <c r="J936" i="99"/>
  <c r="K936" i="99"/>
  <c r="L936" i="99"/>
  <c r="M936" i="99"/>
  <c r="N936" i="99"/>
  <c r="O936" i="99"/>
  <c r="P936" i="99"/>
  <c r="I937" i="99"/>
  <c r="J937" i="99"/>
  <c r="K937" i="99"/>
  <c r="L937" i="99"/>
  <c r="M937" i="99"/>
  <c r="N937" i="99"/>
  <c r="O937" i="99"/>
  <c r="P937" i="99"/>
  <c r="I938" i="99"/>
  <c r="J938" i="99"/>
  <c r="K938" i="99"/>
  <c r="L938" i="99"/>
  <c r="M938" i="99"/>
  <c r="N938" i="99"/>
  <c r="O938" i="99"/>
  <c r="P938" i="99"/>
  <c r="I939" i="99"/>
  <c r="J939" i="99"/>
  <c r="K939" i="99"/>
  <c r="L939" i="99"/>
  <c r="M939" i="99"/>
  <c r="N939" i="99"/>
  <c r="O939" i="99"/>
  <c r="P939" i="99"/>
  <c r="I940" i="99"/>
  <c r="J940" i="99"/>
  <c r="K940" i="99"/>
  <c r="L940" i="99"/>
  <c r="M940" i="99"/>
  <c r="N940" i="99"/>
  <c r="O940" i="99"/>
  <c r="P940" i="99"/>
  <c r="I941" i="99"/>
  <c r="J941" i="99"/>
  <c r="K941" i="99"/>
  <c r="L941" i="99"/>
  <c r="M941" i="99"/>
  <c r="N941" i="99"/>
  <c r="O941" i="99"/>
  <c r="P941" i="99"/>
  <c r="I942" i="99"/>
  <c r="J942" i="99"/>
  <c r="K942" i="99"/>
  <c r="L942" i="99"/>
  <c r="M942" i="99"/>
  <c r="N942" i="99"/>
  <c r="O942" i="99"/>
  <c r="P942" i="99"/>
  <c r="I943" i="99"/>
  <c r="J943" i="99"/>
  <c r="K943" i="99"/>
  <c r="L943" i="99"/>
  <c r="M943" i="99"/>
  <c r="N943" i="99"/>
  <c r="O943" i="99"/>
  <c r="P943" i="99"/>
  <c r="I944" i="99"/>
  <c r="J944" i="99"/>
  <c r="K944" i="99"/>
  <c r="L944" i="99"/>
  <c r="M944" i="99"/>
  <c r="N944" i="99"/>
  <c r="O944" i="99"/>
  <c r="P944" i="99"/>
  <c r="I945" i="99"/>
  <c r="J945" i="99"/>
  <c r="K945" i="99"/>
  <c r="L945" i="99"/>
  <c r="M945" i="99"/>
  <c r="N945" i="99"/>
  <c r="O945" i="99"/>
  <c r="P945" i="99"/>
  <c r="I946" i="99"/>
  <c r="J946" i="99"/>
  <c r="K946" i="99"/>
  <c r="L946" i="99"/>
  <c r="M946" i="99"/>
  <c r="N946" i="99"/>
  <c r="O946" i="99"/>
  <c r="P946" i="99"/>
  <c r="I947" i="99"/>
  <c r="J947" i="99"/>
  <c r="K947" i="99"/>
  <c r="L947" i="99"/>
  <c r="M947" i="99"/>
  <c r="N947" i="99"/>
  <c r="O947" i="99"/>
  <c r="P947" i="99"/>
  <c r="I948" i="99"/>
  <c r="J948" i="99"/>
  <c r="K948" i="99"/>
  <c r="L948" i="99"/>
  <c r="M948" i="99"/>
  <c r="N948" i="99"/>
  <c r="O948" i="99"/>
  <c r="P948" i="99"/>
  <c r="O821" i="99" l="1"/>
  <c r="P821" i="99"/>
  <c r="O822" i="99"/>
  <c r="P822" i="99"/>
  <c r="P823" i="99"/>
  <c r="N818" i="99"/>
  <c r="O818" i="99"/>
  <c r="P818" i="99"/>
  <c r="N819" i="99"/>
  <c r="O819" i="99"/>
  <c r="P819" i="99"/>
  <c r="N820" i="99"/>
  <c r="O820" i="99"/>
  <c r="P820" i="99"/>
  <c r="M817" i="99"/>
  <c r="N817" i="99"/>
  <c r="O817" i="99"/>
  <c r="P817" i="99"/>
  <c r="L816" i="99"/>
  <c r="M816" i="99"/>
  <c r="N816" i="99"/>
  <c r="O816" i="99"/>
  <c r="P816" i="99"/>
  <c r="K814" i="99"/>
  <c r="L814" i="99"/>
  <c r="M814" i="99"/>
  <c r="N814" i="99"/>
  <c r="O814" i="99"/>
  <c r="P814" i="99"/>
  <c r="K815" i="99"/>
  <c r="L815" i="99"/>
  <c r="M815" i="99"/>
  <c r="N815" i="99"/>
  <c r="O815" i="99"/>
  <c r="P815" i="99"/>
  <c r="J812" i="99"/>
  <c r="K812" i="99"/>
  <c r="L812" i="99"/>
  <c r="M812" i="99"/>
  <c r="N812" i="99"/>
  <c r="O812" i="99"/>
  <c r="P812" i="99"/>
  <c r="J813" i="99"/>
  <c r="K813" i="99"/>
  <c r="L813" i="99"/>
  <c r="M813" i="99"/>
  <c r="N813" i="99"/>
  <c r="O813" i="99"/>
  <c r="P813" i="99"/>
  <c r="I810" i="99"/>
  <c r="J810" i="99"/>
  <c r="K810" i="99"/>
  <c r="L810" i="99"/>
  <c r="M810" i="99"/>
  <c r="N810" i="99"/>
  <c r="O810" i="99"/>
  <c r="P810" i="99"/>
  <c r="I811" i="99"/>
  <c r="J811" i="99"/>
  <c r="K811" i="99"/>
  <c r="L811" i="99"/>
  <c r="M811" i="99"/>
  <c r="N811" i="99"/>
  <c r="O811" i="99"/>
  <c r="P811" i="99"/>
  <c r="H809" i="99"/>
  <c r="I809" i="99"/>
  <c r="J809" i="99"/>
  <c r="K809" i="99"/>
  <c r="L809" i="99"/>
  <c r="M809" i="99"/>
  <c r="N809" i="99"/>
  <c r="O809" i="99"/>
  <c r="P809" i="99"/>
  <c r="G808" i="99"/>
  <c r="H808" i="99"/>
  <c r="I808" i="99"/>
  <c r="J808" i="99"/>
  <c r="K808" i="99"/>
  <c r="L808" i="99"/>
  <c r="M808" i="99"/>
  <c r="N808" i="99"/>
  <c r="O808" i="99"/>
  <c r="P808" i="99"/>
  <c r="H807" i="99"/>
  <c r="I807" i="99"/>
  <c r="J807" i="99"/>
  <c r="K807" i="99"/>
  <c r="L807" i="99"/>
  <c r="M807" i="99"/>
  <c r="N807" i="99"/>
  <c r="O807" i="99"/>
  <c r="P807" i="99"/>
  <c r="G807" i="99"/>
  <c r="P780" i="99"/>
  <c r="P781" i="99"/>
  <c r="P782" i="99"/>
  <c r="P783" i="99"/>
  <c r="P784" i="99"/>
  <c r="P785" i="99"/>
  <c r="P786" i="99"/>
  <c r="P787" i="99"/>
  <c r="P788" i="99"/>
  <c r="P789" i="99"/>
  <c r="P790" i="99"/>
  <c r="P791" i="99"/>
  <c r="P792" i="99"/>
  <c r="P793" i="99"/>
  <c r="P794" i="99"/>
  <c r="P795" i="99"/>
  <c r="P796" i="99"/>
  <c r="P797" i="99"/>
  <c r="P798" i="99"/>
  <c r="P799" i="99"/>
  <c r="P800" i="99"/>
  <c r="P801" i="99"/>
  <c r="P802" i="99"/>
  <c r="P803" i="99"/>
  <c r="P804" i="99"/>
  <c r="P805" i="99"/>
  <c r="P806" i="99"/>
  <c r="P779" i="99"/>
  <c r="O776" i="99"/>
  <c r="P776" i="99"/>
  <c r="O777" i="99"/>
  <c r="P777" i="99"/>
  <c r="O778" i="99"/>
  <c r="P778" i="99"/>
  <c r="N772" i="99"/>
  <c r="O772" i="99"/>
  <c r="P772" i="99"/>
  <c r="N773" i="99"/>
  <c r="O773" i="99"/>
  <c r="P773" i="99"/>
  <c r="N774" i="99"/>
  <c r="O774" i="99"/>
  <c r="P774" i="99"/>
  <c r="N775" i="99"/>
  <c r="O775" i="99"/>
  <c r="P775" i="99"/>
  <c r="K760" i="99"/>
  <c r="L760" i="99"/>
  <c r="M760" i="99"/>
  <c r="N760" i="99"/>
  <c r="O760" i="99"/>
  <c r="P760" i="99"/>
  <c r="K761" i="99"/>
  <c r="L761" i="99"/>
  <c r="M761" i="99"/>
  <c r="N761" i="99"/>
  <c r="O761" i="99"/>
  <c r="P761" i="99"/>
  <c r="K762" i="99"/>
  <c r="L762" i="99"/>
  <c r="M762" i="99"/>
  <c r="N762" i="99"/>
  <c r="O762" i="99"/>
  <c r="P762" i="99"/>
  <c r="K763" i="99"/>
  <c r="L763" i="99"/>
  <c r="M763" i="99"/>
  <c r="N763" i="99"/>
  <c r="O763" i="99"/>
  <c r="P763" i="99"/>
  <c r="K764" i="99"/>
  <c r="L764" i="99"/>
  <c r="M764" i="99"/>
  <c r="N764" i="99"/>
  <c r="O764" i="99"/>
  <c r="P764" i="99"/>
  <c r="K765" i="99"/>
  <c r="L765" i="99"/>
  <c r="M765" i="99"/>
  <c r="N765" i="99"/>
  <c r="O765" i="99"/>
  <c r="P765" i="99"/>
  <c r="K766" i="99"/>
  <c r="L766" i="99"/>
  <c r="M766" i="99"/>
  <c r="N766" i="99"/>
  <c r="O766" i="99"/>
  <c r="P766" i="99"/>
  <c r="K767" i="99"/>
  <c r="L767" i="99"/>
  <c r="M767" i="99"/>
  <c r="N767" i="99"/>
  <c r="O767" i="99"/>
  <c r="P767" i="99"/>
  <c r="K768" i="99"/>
  <c r="L768" i="99"/>
  <c r="M768" i="99"/>
  <c r="N768" i="99"/>
  <c r="O768" i="99"/>
  <c r="P768" i="99"/>
  <c r="K769" i="99"/>
  <c r="L769" i="99"/>
  <c r="M769" i="99"/>
  <c r="N769" i="99"/>
  <c r="O769" i="99"/>
  <c r="P769" i="99"/>
  <c r="K770" i="99"/>
  <c r="L770" i="99"/>
  <c r="M770" i="99"/>
  <c r="N770" i="99"/>
  <c r="O770" i="99"/>
  <c r="P770" i="99"/>
  <c r="K771" i="99"/>
  <c r="L771" i="99"/>
  <c r="M771" i="99"/>
  <c r="N771" i="99"/>
  <c r="O771" i="99"/>
  <c r="P771" i="99"/>
  <c r="J759" i="99"/>
  <c r="K759" i="99"/>
  <c r="L759" i="99"/>
  <c r="M759" i="99"/>
  <c r="N759" i="99"/>
  <c r="O759" i="99"/>
  <c r="P759" i="99"/>
  <c r="K758" i="99"/>
  <c r="L758" i="99"/>
  <c r="M758" i="99"/>
  <c r="N758" i="99"/>
  <c r="O758" i="99"/>
  <c r="P758" i="99"/>
  <c r="J758" i="99"/>
  <c r="P731" i="99"/>
  <c r="P732" i="99"/>
  <c r="P733" i="99"/>
  <c r="P734" i="99"/>
  <c r="P735" i="99"/>
  <c r="P736" i="99"/>
  <c r="P737" i="99"/>
  <c r="P738" i="99"/>
  <c r="P739" i="99"/>
  <c r="P740" i="99"/>
  <c r="P741" i="99"/>
  <c r="P742" i="99"/>
  <c r="P743" i="99"/>
  <c r="P744" i="99"/>
  <c r="P745" i="99"/>
  <c r="P746" i="99"/>
  <c r="P747" i="99"/>
  <c r="P748" i="99"/>
  <c r="P749" i="99"/>
  <c r="P750" i="99"/>
  <c r="P751" i="99"/>
  <c r="P752" i="99"/>
  <c r="P753" i="99"/>
  <c r="P754" i="99"/>
  <c r="P755" i="99"/>
  <c r="P756" i="99"/>
  <c r="P757" i="99"/>
  <c r="O731" i="99"/>
  <c r="O732" i="99"/>
  <c r="O733" i="99"/>
  <c r="O734" i="99"/>
  <c r="N725" i="99"/>
  <c r="O725" i="99"/>
  <c r="P725" i="99"/>
  <c r="N726" i="99"/>
  <c r="O726" i="99"/>
  <c r="P726" i="99"/>
  <c r="N727" i="99"/>
  <c r="O727" i="99"/>
  <c r="P727" i="99"/>
  <c r="N728" i="99"/>
  <c r="O728" i="99"/>
  <c r="P728" i="99"/>
  <c r="N729" i="99"/>
  <c r="O729" i="99"/>
  <c r="P729" i="99"/>
  <c r="N730" i="99"/>
  <c r="O730" i="99"/>
  <c r="P730" i="99"/>
  <c r="O724" i="99"/>
  <c r="P724" i="99"/>
  <c r="N724" i="99"/>
  <c r="J721" i="99"/>
  <c r="K721" i="99"/>
  <c r="L721" i="99"/>
  <c r="M721" i="99"/>
  <c r="N721" i="99"/>
  <c r="O721" i="99"/>
  <c r="P721" i="99"/>
  <c r="J722" i="99"/>
  <c r="K722" i="99"/>
  <c r="L722" i="99"/>
  <c r="M722" i="99"/>
  <c r="N722" i="99"/>
  <c r="O722" i="99"/>
  <c r="P722" i="99"/>
  <c r="J723" i="99"/>
  <c r="K723" i="99"/>
  <c r="L723" i="99"/>
  <c r="M723" i="99"/>
  <c r="N723" i="99"/>
  <c r="O723" i="99"/>
  <c r="P723" i="99"/>
  <c r="K720" i="99"/>
  <c r="L720" i="99"/>
  <c r="M720" i="99"/>
  <c r="N720" i="99"/>
  <c r="O720" i="99"/>
  <c r="P720" i="99"/>
  <c r="J720" i="99"/>
  <c r="P961" i="99"/>
  <c r="P964" i="99" l="1"/>
  <c r="P966" i="99"/>
  <c r="H950" i="99"/>
  <c r="I950" i="99"/>
  <c r="J950" i="99"/>
  <c r="K950" i="99"/>
  <c r="L950" i="99"/>
  <c r="M950" i="99"/>
  <c r="N950" i="99"/>
  <c r="O950" i="99"/>
  <c r="P950" i="99"/>
  <c r="I951" i="99"/>
  <c r="J951" i="99"/>
  <c r="K951" i="99"/>
  <c r="L951" i="99"/>
  <c r="M951" i="99"/>
  <c r="N951" i="99"/>
  <c r="O951" i="99"/>
  <c r="P951" i="99"/>
  <c r="J952" i="99"/>
  <c r="K952" i="99"/>
  <c r="L952" i="99"/>
  <c r="M952" i="99"/>
  <c r="N952" i="99"/>
  <c r="O952" i="99"/>
  <c r="P952" i="99"/>
  <c r="K953" i="99"/>
  <c r="L953" i="99"/>
  <c r="M953" i="99"/>
  <c r="N953" i="99"/>
  <c r="O953" i="99"/>
  <c r="P953" i="99"/>
  <c r="L954" i="99"/>
  <c r="M954" i="99"/>
  <c r="N954" i="99"/>
  <c r="O954" i="99"/>
  <c r="P954" i="99"/>
  <c r="M955" i="99"/>
  <c r="N955" i="99"/>
  <c r="O955" i="99"/>
  <c r="P955" i="99"/>
  <c r="N956" i="99"/>
  <c r="O956" i="99"/>
  <c r="P956" i="99"/>
  <c r="O957" i="99"/>
  <c r="P957" i="99"/>
  <c r="P958" i="99"/>
  <c r="G949" i="99"/>
  <c r="H949" i="99"/>
  <c r="I949" i="99"/>
  <c r="J949" i="99"/>
  <c r="K949" i="99"/>
  <c r="L949" i="99"/>
  <c r="M949" i="99"/>
  <c r="N949" i="99"/>
  <c r="O949" i="99"/>
  <c r="P949" i="99"/>
  <c r="I925" i="99"/>
  <c r="I926" i="99"/>
  <c r="I927" i="99"/>
  <c r="I928" i="99"/>
  <c r="I929" i="99"/>
  <c r="I930" i="99"/>
  <c r="J920" i="99"/>
  <c r="K920" i="99"/>
  <c r="L920" i="99"/>
  <c r="M920" i="99"/>
  <c r="N920" i="99"/>
  <c r="O920" i="99"/>
  <c r="P920" i="99"/>
  <c r="J921" i="99"/>
  <c r="K921" i="99"/>
  <c r="L921" i="99"/>
  <c r="M921" i="99"/>
  <c r="N921" i="99"/>
  <c r="O921" i="99"/>
  <c r="P921" i="99"/>
  <c r="J922" i="99"/>
  <c r="K922" i="99"/>
  <c r="L922" i="99"/>
  <c r="M922" i="99"/>
  <c r="N922" i="99"/>
  <c r="O922" i="99"/>
  <c r="P922" i="99"/>
  <c r="J923" i="99"/>
  <c r="K923" i="99"/>
  <c r="L923" i="99"/>
  <c r="M923" i="99"/>
  <c r="N923" i="99"/>
  <c r="O923" i="99"/>
  <c r="P923" i="99"/>
  <c r="J924" i="99"/>
  <c r="K924" i="99"/>
  <c r="L924" i="99"/>
  <c r="M924" i="99"/>
  <c r="N924" i="99"/>
  <c r="O924" i="99"/>
  <c r="P924" i="99"/>
  <c r="J925" i="99"/>
  <c r="K925" i="99"/>
  <c r="L925" i="99"/>
  <c r="M925" i="99"/>
  <c r="N925" i="99"/>
  <c r="O925" i="99"/>
  <c r="P925" i="99"/>
  <c r="J926" i="99"/>
  <c r="K926" i="99"/>
  <c r="L926" i="99"/>
  <c r="M926" i="99"/>
  <c r="N926" i="99"/>
  <c r="O926" i="99"/>
  <c r="P926" i="99"/>
  <c r="J927" i="99"/>
  <c r="K927" i="99"/>
  <c r="L927" i="99"/>
  <c r="M927" i="99"/>
  <c r="N927" i="99"/>
  <c r="O927" i="99"/>
  <c r="P927" i="99"/>
  <c r="J928" i="99"/>
  <c r="K928" i="99"/>
  <c r="L928" i="99"/>
  <c r="M928" i="99"/>
  <c r="N928" i="99"/>
  <c r="O928" i="99"/>
  <c r="P928" i="99"/>
  <c r="J929" i="99"/>
  <c r="K929" i="99"/>
  <c r="L929" i="99"/>
  <c r="M929" i="99"/>
  <c r="N929" i="99"/>
  <c r="O929" i="99"/>
  <c r="P929" i="99"/>
  <c r="J930" i="99"/>
  <c r="K930" i="99"/>
  <c r="L930" i="99"/>
  <c r="M930" i="99"/>
  <c r="N930" i="99"/>
  <c r="O930" i="99"/>
  <c r="P930" i="99"/>
  <c r="H914" i="99"/>
  <c r="H915" i="99"/>
  <c r="H916" i="99"/>
  <c r="H917" i="99"/>
  <c r="H918" i="99"/>
  <c r="H919" i="99"/>
  <c r="I910" i="99"/>
  <c r="J910" i="99"/>
  <c r="K910" i="99"/>
  <c r="L910" i="99"/>
  <c r="M910" i="99"/>
  <c r="N910" i="99"/>
  <c r="O910" i="99"/>
  <c r="P910" i="99"/>
  <c r="I911" i="99"/>
  <c r="J911" i="99"/>
  <c r="K911" i="99"/>
  <c r="L911" i="99"/>
  <c r="M911" i="99"/>
  <c r="N911" i="99"/>
  <c r="O911" i="99"/>
  <c r="P911" i="99"/>
  <c r="I912" i="99"/>
  <c r="J912" i="99"/>
  <c r="K912" i="99"/>
  <c r="L912" i="99"/>
  <c r="M912" i="99"/>
  <c r="N912" i="99"/>
  <c r="O912" i="99"/>
  <c r="P912" i="99"/>
  <c r="I913" i="99"/>
  <c r="J913" i="99"/>
  <c r="K913" i="99"/>
  <c r="L913" i="99"/>
  <c r="M913" i="99"/>
  <c r="N913" i="99"/>
  <c r="O913" i="99"/>
  <c r="P913" i="99"/>
  <c r="I914" i="99"/>
  <c r="J914" i="99"/>
  <c r="K914" i="99"/>
  <c r="L914" i="99"/>
  <c r="M914" i="99"/>
  <c r="N914" i="99"/>
  <c r="O914" i="99"/>
  <c r="P914" i="99"/>
  <c r="I915" i="99"/>
  <c r="J915" i="99"/>
  <c r="K915" i="99"/>
  <c r="L915" i="99"/>
  <c r="M915" i="99"/>
  <c r="N915" i="99"/>
  <c r="O915" i="99"/>
  <c r="P915" i="99"/>
  <c r="I916" i="99"/>
  <c r="J916" i="99"/>
  <c r="K916" i="99"/>
  <c r="L916" i="99"/>
  <c r="M916" i="99"/>
  <c r="N916" i="99"/>
  <c r="O916" i="99"/>
  <c r="P916" i="99"/>
  <c r="I917" i="99"/>
  <c r="J917" i="99"/>
  <c r="K917" i="99"/>
  <c r="L917" i="99"/>
  <c r="M917" i="99"/>
  <c r="N917" i="99"/>
  <c r="O917" i="99"/>
  <c r="P917" i="99"/>
  <c r="I918" i="99"/>
  <c r="J918" i="99"/>
  <c r="K918" i="99"/>
  <c r="L918" i="99"/>
  <c r="M918" i="99"/>
  <c r="N918" i="99"/>
  <c r="O918" i="99"/>
  <c r="P918" i="99"/>
  <c r="I919" i="99"/>
  <c r="J919" i="99"/>
  <c r="K919" i="99"/>
  <c r="L919" i="99"/>
  <c r="M919" i="99"/>
  <c r="N919" i="99"/>
  <c r="O919" i="99"/>
  <c r="P919" i="99"/>
  <c r="J909" i="99"/>
  <c r="K909" i="99"/>
  <c r="L909" i="99"/>
  <c r="M909" i="99"/>
  <c r="N909" i="99"/>
  <c r="O909" i="99"/>
  <c r="P909" i="99"/>
  <c r="I909" i="99"/>
  <c r="I902" i="99"/>
  <c r="J902" i="99"/>
  <c r="K902" i="99"/>
  <c r="L902" i="99"/>
  <c r="M902" i="99"/>
  <c r="N902" i="99"/>
  <c r="O902" i="99"/>
  <c r="P902" i="99"/>
  <c r="I903" i="99"/>
  <c r="J903" i="99"/>
  <c r="K903" i="99"/>
  <c r="L903" i="99"/>
  <c r="M903" i="99"/>
  <c r="N903" i="99"/>
  <c r="O903" i="99"/>
  <c r="P903" i="99"/>
  <c r="I904" i="99"/>
  <c r="J904" i="99"/>
  <c r="K904" i="99"/>
  <c r="L904" i="99"/>
  <c r="M904" i="99"/>
  <c r="N904" i="99"/>
  <c r="O904" i="99"/>
  <c r="P904" i="99"/>
  <c r="I905" i="99"/>
  <c r="J905" i="99"/>
  <c r="K905" i="99"/>
  <c r="L905" i="99"/>
  <c r="M905" i="99"/>
  <c r="N905" i="99"/>
  <c r="O905" i="99"/>
  <c r="P905" i="99"/>
  <c r="I906" i="99"/>
  <c r="J906" i="99"/>
  <c r="K906" i="99"/>
  <c r="L906" i="99"/>
  <c r="M906" i="99"/>
  <c r="N906" i="99"/>
  <c r="O906" i="99"/>
  <c r="P906" i="99"/>
  <c r="I907" i="99"/>
  <c r="J907" i="99"/>
  <c r="K907" i="99"/>
  <c r="L907" i="99"/>
  <c r="M907" i="99"/>
  <c r="N907" i="99"/>
  <c r="O907" i="99"/>
  <c r="P907" i="99"/>
  <c r="I908" i="99"/>
  <c r="J908" i="99"/>
  <c r="K908" i="99"/>
  <c r="L908" i="99"/>
  <c r="M908" i="99"/>
  <c r="N908" i="99"/>
  <c r="O908" i="99"/>
  <c r="P908" i="99"/>
  <c r="H872" i="99"/>
  <c r="I872" i="99"/>
  <c r="J872" i="99"/>
  <c r="K872" i="99"/>
  <c r="L872" i="99"/>
  <c r="M872" i="99"/>
  <c r="N872" i="99"/>
  <c r="O872" i="99"/>
  <c r="P872" i="99"/>
  <c r="H873" i="99"/>
  <c r="I873" i="99"/>
  <c r="J873" i="99"/>
  <c r="K873" i="99"/>
  <c r="L873" i="99"/>
  <c r="M873" i="99"/>
  <c r="N873" i="99"/>
  <c r="O873" i="99"/>
  <c r="P873" i="99"/>
  <c r="H874" i="99"/>
  <c r="I874" i="99"/>
  <c r="J874" i="99"/>
  <c r="K874" i="99"/>
  <c r="L874" i="99"/>
  <c r="M874" i="99"/>
  <c r="N874" i="99"/>
  <c r="O874" i="99"/>
  <c r="P874" i="99"/>
  <c r="H875" i="99"/>
  <c r="I875" i="99"/>
  <c r="J875" i="99"/>
  <c r="K875" i="99"/>
  <c r="L875" i="99"/>
  <c r="M875" i="99"/>
  <c r="N875" i="99"/>
  <c r="O875" i="99"/>
  <c r="P875" i="99"/>
  <c r="H876" i="99"/>
  <c r="I876" i="99"/>
  <c r="J876" i="99"/>
  <c r="K876" i="99"/>
  <c r="L876" i="99"/>
  <c r="M876" i="99"/>
  <c r="N876" i="99"/>
  <c r="O876" i="99"/>
  <c r="P876" i="99"/>
  <c r="H877" i="99"/>
  <c r="I877" i="99"/>
  <c r="J877" i="99"/>
  <c r="K877" i="99"/>
  <c r="L877" i="99"/>
  <c r="M877" i="99"/>
  <c r="N877" i="99"/>
  <c r="O877" i="99"/>
  <c r="P877" i="99"/>
  <c r="H878" i="99"/>
  <c r="I878" i="99"/>
  <c r="J878" i="99"/>
  <c r="K878" i="99"/>
  <c r="L878" i="99"/>
  <c r="M878" i="99"/>
  <c r="N878" i="99"/>
  <c r="O878" i="99"/>
  <c r="P878" i="99"/>
  <c r="H879" i="99"/>
  <c r="I879" i="99"/>
  <c r="J879" i="99"/>
  <c r="K879" i="99"/>
  <c r="L879" i="99"/>
  <c r="M879" i="99"/>
  <c r="N879" i="99"/>
  <c r="O879" i="99"/>
  <c r="P879" i="99"/>
  <c r="H880" i="99"/>
  <c r="I880" i="99"/>
  <c r="J880" i="99"/>
  <c r="K880" i="99"/>
  <c r="L880" i="99"/>
  <c r="M880" i="99"/>
  <c r="N880" i="99"/>
  <c r="O880" i="99"/>
  <c r="P880" i="99"/>
  <c r="H881" i="99"/>
  <c r="I881" i="99"/>
  <c r="J881" i="99"/>
  <c r="K881" i="99"/>
  <c r="L881" i="99"/>
  <c r="M881" i="99"/>
  <c r="N881" i="99"/>
  <c r="O881" i="99"/>
  <c r="P881" i="99"/>
  <c r="H882" i="99"/>
  <c r="I882" i="99"/>
  <c r="J882" i="99"/>
  <c r="K882" i="99"/>
  <c r="L882" i="99"/>
  <c r="M882" i="99"/>
  <c r="N882" i="99"/>
  <c r="O882" i="99"/>
  <c r="P882" i="99"/>
  <c r="H883" i="99"/>
  <c r="I883" i="99"/>
  <c r="J883" i="99"/>
  <c r="K883" i="99"/>
  <c r="L883" i="99"/>
  <c r="M883" i="99"/>
  <c r="N883" i="99"/>
  <c r="O883" i="99"/>
  <c r="P883" i="99"/>
  <c r="H884" i="99"/>
  <c r="I884" i="99"/>
  <c r="J884" i="99"/>
  <c r="K884" i="99"/>
  <c r="L884" i="99"/>
  <c r="M884" i="99"/>
  <c r="N884" i="99"/>
  <c r="O884" i="99"/>
  <c r="P884" i="99"/>
  <c r="H885" i="99"/>
  <c r="I885" i="99"/>
  <c r="J885" i="99"/>
  <c r="K885" i="99"/>
  <c r="L885" i="99"/>
  <c r="M885" i="99"/>
  <c r="N885" i="99"/>
  <c r="O885" i="99"/>
  <c r="P885" i="99"/>
  <c r="H886" i="99"/>
  <c r="I886" i="99"/>
  <c r="J886" i="99"/>
  <c r="K886" i="99"/>
  <c r="L886" i="99"/>
  <c r="M886" i="99"/>
  <c r="N886" i="99"/>
  <c r="O886" i="99"/>
  <c r="P886" i="99"/>
  <c r="H887" i="99"/>
  <c r="I887" i="99"/>
  <c r="J887" i="99"/>
  <c r="K887" i="99"/>
  <c r="L887" i="99"/>
  <c r="M887" i="99"/>
  <c r="N887" i="99"/>
  <c r="O887" i="99"/>
  <c r="P887" i="99"/>
  <c r="H888" i="99"/>
  <c r="I888" i="99"/>
  <c r="J888" i="99"/>
  <c r="K888" i="99"/>
  <c r="L888" i="99"/>
  <c r="M888" i="99"/>
  <c r="N888" i="99"/>
  <c r="O888" i="99"/>
  <c r="P888" i="99"/>
  <c r="H889" i="99"/>
  <c r="I889" i="99"/>
  <c r="J889" i="99"/>
  <c r="K889" i="99"/>
  <c r="L889" i="99"/>
  <c r="M889" i="99"/>
  <c r="N889" i="99"/>
  <c r="O889" i="99"/>
  <c r="P889" i="99"/>
  <c r="H890" i="99"/>
  <c r="I890" i="99"/>
  <c r="J890" i="99"/>
  <c r="K890" i="99"/>
  <c r="L890" i="99"/>
  <c r="M890" i="99"/>
  <c r="N890" i="99"/>
  <c r="O890" i="99"/>
  <c r="P890" i="99"/>
  <c r="H891" i="99"/>
  <c r="I891" i="99"/>
  <c r="J891" i="99"/>
  <c r="K891" i="99"/>
  <c r="L891" i="99"/>
  <c r="M891" i="99"/>
  <c r="N891" i="99"/>
  <c r="O891" i="99"/>
  <c r="P891" i="99"/>
  <c r="H892" i="99"/>
  <c r="I892" i="99"/>
  <c r="J892" i="99"/>
  <c r="K892" i="99"/>
  <c r="L892" i="99"/>
  <c r="M892" i="99"/>
  <c r="N892" i="99"/>
  <c r="O892" i="99"/>
  <c r="P892" i="99"/>
  <c r="H893" i="99"/>
  <c r="I893" i="99"/>
  <c r="J893" i="99"/>
  <c r="K893" i="99"/>
  <c r="L893" i="99"/>
  <c r="M893" i="99"/>
  <c r="N893" i="99"/>
  <c r="O893" i="99"/>
  <c r="P893" i="99"/>
  <c r="H894" i="99"/>
  <c r="I894" i="99"/>
  <c r="J894" i="99"/>
  <c r="K894" i="99"/>
  <c r="L894" i="99"/>
  <c r="M894" i="99"/>
  <c r="N894" i="99"/>
  <c r="O894" i="99"/>
  <c r="P894" i="99"/>
  <c r="H895" i="99"/>
  <c r="I895" i="99"/>
  <c r="J895" i="99"/>
  <c r="K895" i="99"/>
  <c r="L895" i="99"/>
  <c r="M895" i="99"/>
  <c r="N895" i="99"/>
  <c r="O895" i="99"/>
  <c r="P895" i="99"/>
  <c r="H896" i="99"/>
  <c r="I896" i="99"/>
  <c r="J896" i="99"/>
  <c r="K896" i="99"/>
  <c r="L896" i="99"/>
  <c r="M896" i="99"/>
  <c r="N896" i="99"/>
  <c r="O896" i="99"/>
  <c r="P896" i="99"/>
  <c r="H897" i="99"/>
  <c r="I897" i="99"/>
  <c r="J897" i="99"/>
  <c r="K897" i="99"/>
  <c r="L897" i="99"/>
  <c r="M897" i="99"/>
  <c r="N897" i="99"/>
  <c r="O897" i="99"/>
  <c r="P897" i="99"/>
  <c r="H898" i="99"/>
  <c r="I898" i="99"/>
  <c r="J898" i="99"/>
  <c r="K898" i="99"/>
  <c r="L898" i="99"/>
  <c r="M898" i="99"/>
  <c r="N898" i="99"/>
  <c r="O898" i="99"/>
  <c r="P898" i="99"/>
  <c r="H899" i="99"/>
  <c r="I899" i="99"/>
  <c r="J899" i="99"/>
  <c r="K899" i="99"/>
  <c r="L899" i="99"/>
  <c r="M899" i="99"/>
  <c r="N899" i="99"/>
  <c r="O899" i="99"/>
  <c r="P899" i="99"/>
  <c r="H900" i="99"/>
  <c r="I900" i="99"/>
  <c r="J900" i="99"/>
  <c r="K900" i="99"/>
  <c r="L900" i="99"/>
  <c r="M900" i="99"/>
  <c r="N900" i="99"/>
  <c r="O900" i="99"/>
  <c r="P900" i="99"/>
  <c r="H901" i="99"/>
  <c r="I901" i="99"/>
  <c r="J901" i="99"/>
  <c r="K901" i="99"/>
  <c r="L901" i="99"/>
  <c r="M901" i="99"/>
  <c r="N901" i="99"/>
  <c r="O901" i="99"/>
  <c r="P901" i="99"/>
  <c r="H871" i="99"/>
  <c r="I871" i="99"/>
  <c r="J871" i="99"/>
  <c r="K871" i="99"/>
  <c r="L871" i="99"/>
  <c r="M871" i="99"/>
  <c r="N871" i="99"/>
  <c r="O871" i="99"/>
  <c r="P871" i="99"/>
  <c r="J866" i="99"/>
  <c r="K866" i="99"/>
  <c r="L866" i="99"/>
  <c r="M866" i="99"/>
  <c r="N866" i="99"/>
  <c r="O866" i="99"/>
  <c r="P866" i="99"/>
  <c r="J867" i="99"/>
  <c r="K867" i="99"/>
  <c r="L867" i="99"/>
  <c r="M867" i="99"/>
  <c r="N867" i="99"/>
  <c r="O867" i="99"/>
  <c r="P867" i="99"/>
  <c r="J868" i="99"/>
  <c r="K868" i="99"/>
  <c r="L868" i="99"/>
  <c r="M868" i="99"/>
  <c r="N868" i="99"/>
  <c r="O868" i="99"/>
  <c r="P868" i="99"/>
  <c r="J869" i="99"/>
  <c r="K869" i="99"/>
  <c r="L869" i="99"/>
  <c r="M869" i="99"/>
  <c r="N869" i="99"/>
  <c r="O869" i="99"/>
  <c r="P869" i="99"/>
  <c r="J870" i="99"/>
  <c r="K870" i="99"/>
  <c r="L870" i="99"/>
  <c r="M870" i="99"/>
  <c r="N870" i="99"/>
  <c r="O870" i="99"/>
  <c r="P870" i="99"/>
  <c r="H861" i="99"/>
  <c r="I861" i="99"/>
  <c r="J861" i="99"/>
  <c r="K861" i="99"/>
  <c r="L861" i="99"/>
  <c r="M861" i="99"/>
  <c r="N861" i="99"/>
  <c r="O861" i="99"/>
  <c r="P861" i="99"/>
  <c r="H862" i="99"/>
  <c r="I862" i="99"/>
  <c r="J862" i="99"/>
  <c r="K862" i="99"/>
  <c r="L862" i="99"/>
  <c r="M862" i="99"/>
  <c r="N862" i="99"/>
  <c r="O862" i="99"/>
  <c r="P862" i="99"/>
  <c r="H863" i="99"/>
  <c r="I863" i="99"/>
  <c r="J863" i="99"/>
  <c r="K863" i="99"/>
  <c r="L863" i="99"/>
  <c r="M863" i="99"/>
  <c r="N863" i="99"/>
  <c r="O863" i="99"/>
  <c r="P863" i="99"/>
  <c r="H864" i="99"/>
  <c r="I864" i="99"/>
  <c r="J864" i="99"/>
  <c r="K864" i="99"/>
  <c r="L864" i="99"/>
  <c r="M864" i="99"/>
  <c r="N864" i="99"/>
  <c r="O864" i="99"/>
  <c r="P864" i="99"/>
  <c r="H865" i="99"/>
  <c r="I865" i="99"/>
  <c r="J865" i="99"/>
  <c r="K865" i="99"/>
  <c r="L865" i="99"/>
  <c r="M865" i="99"/>
  <c r="N865" i="99"/>
  <c r="O865" i="99"/>
  <c r="P865" i="99"/>
  <c r="H860" i="99"/>
  <c r="I860" i="99"/>
  <c r="J857" i="99"/>
  <c r="K857" i="99"/>
  <c r="L857" i="99"/>
  <c r="M857" i="99"/>
  <c r="N857" i="99"/>
  <c r="O857" i="99"/>
  <c r="P857" i="99"/>
  <c r="J858" i="99"/>
  <c r="K858" i="99"/>
  <c r="L858" i="99"/>
  <c r="M858" i="99"/>
  <c r="N858" i="99"/>
  <c r="O858" i="99"/>
  <c r="P858" i="99"/>
  <c r="J859" i="99"/>
  <c r="K859" i="99"/>
  <c r="L859" i="99"/>
  <c r="M859" i="99"/>
  <c r="N859" i="99"/>
  <c r="O859" i="99"/>
  <c r="P859" i="99"/>
  <c r="J860" i="99"/>
  <c r="K860" i="99"/>
  <c r="L860" i="99"/>
  <c r="M860" i="99"/>
  <c r="N860" i="99"/>
  <c r="O860" i="99"/>
  <c r="P860" i="99"/>
  <c r="K856" i="99"/>
  <c r="L856" i="99"/>
  <c r="M856" i="99"/>
  <c r="N856" i="99"/>
  <c r="O856" i="99"/>
  <c r="P856" i="99"/>
  <c r="J856" i="99"/>
  <c r="H833" i="99"/>
  <c r="I833" i="99"/>
  <c r="J833" i="99"/>
  <c r="K833" i="99"/>
  <c r="L833" i="99"/>
  <c r="M833" i="99"/>
  <c r="N833" i="99"/>
  <c r="O833" i="99"/>
  <c r="P833" i="99"/>
  <c r="H834" i="99"/>
  <c r="I834" i="99"/>
  <c r="J834" i="99"/>
  <c r="K834" i="99"/>
  <c r="L834" i="99"/>
  <c r="M834" i="99"/>
  <c r="N834" i="99"/>
  <c r="O834" i="99"/>
  <c r="P834" i="99"/>
  <c r="H835" i="99"/>
  <c r="I835" i="99"/>
  <c r="J835" i="99"/>
  <c r="K835" i="99"/>
  <c r="L835" i="99"/>
  <c r="M835" i="99"/>
  <c r="N835" i="99"/>
  <c r="O835" i="99"/>
  <c r="P835" i="99"/>
  <c r="H836" i="99"/>
  <c r="I836" i="99"/>
  <c r="J836" i="99"/>
  <c r="K836" i="99"/>
  <c r="L836" i="99"/>
  <c r="M836" i="99"/>
  <c r="N836" i="99"/>
  <c r="O836" i="99"/>
  <c r="P836" i="99"/>
  <c r="H837" i="99"/>
  <c r="I837" i="99"/>
  <c r="J837" i="99"/>
  <c r="K837" i="99"/>
  <c r="L837" i="99"/>
  <c r="M837" i="99"/>
  <c r="N837" i="99"/>
  <c r="O837" i="99"/>
  <c r="P837" i="99"/>
  <c r="H838" i="99"/>
  <c r="I838" i="99"/>
  <c r="J838" i="99"/>
  <c r="K838" i="99"/>
  <c r="L838" i="99"/>
  <c r="M838" i="99"/>
  <c r="N838" i="99"/>
  <c r="O838" i="99"/>
  <c r="P838" i="99"/>
  <c r="H839" i="99"/>
  <c r="I839" i="99"/>
  <c r="J839" i="99"/>
  <c r="K839" i="99"/>
  <c r="L839" i="99"/>
  <c r="M839" i="99"/>
  <c r="N839" i="99"/>
  <c r="O839" i="99"/>
  <c r="P839" i="99"/>
  <c r="H840" i="99"/>
  <c r="I840" i="99"/>
  <c r="J840" i="99"/>
  <c r="K840" i="99"/>
  <c r="L840" i="99"/>
  <c r="M840" i="99"/>
  <c r="N840" i="99"/>
  <c r="O840" i="99"/>
  <c r="P840" i="99"/>
  <c r="H841" i="99"/>
  <c r="I841" i="99"/>
  <c r="J841" i="99"/>
  <c r="K841" i="99"/>
  <c r="L841" i="99"/>
  <c r="M841" i="99"/>
  <c r="N841" i="99"/>
  <c r="O841" i="99"/>
  <c r="P841" i="99"/>
  <c r="H842" i="99"/>
  <c r="I842" i="99"/>
  <c r="J842" i="99"/>
  <c r="K842" i="99"/>
  <c r="L842" i="99"/>
  <c r="M842" i="99"/>
  <c r="N842" i="99"/>
  <c r="O842" i="99"/>
  <c r="P842" i="99"/>
  <c r="H843" i="99"/>
  <c r="I843" i="99"/>
  <c r="J843" i="99"/>
  <c r="K843" i="99"/>
  <c r="L843" i="99"/>
  <c r="M843" i="99"/>
  <c r="N843" i="99"/>
  <c r="O843" i="99"/>
  <c r="P843" i="99"/>
  <c r="H844" i="99"/>
  <c r="I844" i="99"/>
  <c r="J844" i="99"/>
  <c r="K844" i="99"/>
  <c r="L844" i="99"/>
  <c r="M844" i="99"/>
  <c r="N844" i="99"/>
  <c r="O844" i="99"/>
  <c r="P844" i="99"/>
  <c r="H845" i="99"/>
  <c r="I845" i="99"/>
  <c r="J845" i="99"/>
  <c r="K845" i="99"/>
  <c r="L845" i="99"/>
  <c r="M845" i="99"/>
  <c r="N845" i="99"/>
  <c r="O845" i="99"/>
  <c r="P845" i="99"/>
  <c r="H846" i="99"/>
  <c r="I846" i="99"/>
  <c r="J846" i="99"/>
  <c r="K846" i="99"/>
  <c r="L846" i="99"/>
  <c r="M846" i="99"/>
  <c r="N846" i="99"/>
  <c r="O846" i="99"/>
  <c r="P846" i="99"/>
  <c r="H847" i="99"/>
  <c r="I847" i="99"/>
  <c r="J847" i="99"/>
  <c r="K847" i="99"/>
  <c r="L847" i="99"/>
  <c r="M847" i="99"/>
  <c r="N847" i="99"/>
  <c r="O847" i="99"/>
  <c r="P847" i="99"/>
  <c r="H848" i="99"/>
  <c r="I848" i="99"/>
  <c r="J848" i="99"/>
  <c r="K848" i="99"/>
  <c r="L848" i="99"/>
  <c r="M848" i="99"/>
  <c r="N848" i="99"/>
  <c r="O848" i="99"/>
  <c r="P848" i="99"/>
  <c r="H849" i="99"/>
  <c r="I849" i="99"/>
  <c r="J849" i="99"/>
  <c r="K849" i="99"/>
  <c r="L849" i="99"/>
  <c r="M849" i="99"/>
  <c r="N849" i="99"/>
  <c r="O849" i="99"/>
  <c r="P849" i="99"/>
  <c r="H850" i="99"/>
  <c r="I850" i="99"/>
  <c r="J850" i="99"/>
  <c r="K850" i="99"/>
  <c r="L850" i="99"/>
  <c r="M850" i="99"/>
  <c r="N850" i="99"/>
  <c r="O850" i="99"/>
  <c r="P850" i="99"/>
  <c r="H851" i="99"/>
  <c r="I851" i="99"/>
  <c r="J851" i="99"/>
  <c r="K851" i="99"/>
  <c r="L851" i="99"/>
  <c r="M851" i="99"/>
  <c r="N851" i="99"/>
  <c r="O851" i="99"/>
  <c r="P851" i="99"/>
  <c r="H852" i="99"/>
  <c r="I852" i="99"/>
  <c r="J852" i="99"/>
  <c r="K852" i="99"/>
  <c r="L852" i="99"/>
  <c r="M852" i="99"/>
  <c r="N852" i="99"/>
  <c r="O852" i="99"/>
  <c r="P852" i="99"/>
  <c r="H853" i="99"/>
  <c r="I853" i="99"/>
  <c r="J853" i="99"/>
  <c r="K853" i="99"/>
  <c r="L853" i="99"/>
  <c r="M853" i="99"/>
  <c r="N853" i="99"/>
  <c r="O853" i="99"/>
  <c r="P853" i="99"/>
  <c r="H854" i="99"/>
  <c r="I854" i="99"/>
  <c r="J854" i="99"/>
  <c r="K854" i="99"/>
  <c r="L854" i="99"/>
  <c r="M854" i="99"/>
  <c r="N854" i="99"/>
  <c r="O854" i="99"/>
  <c r="P854" i="99"/>
  <c r="H855" i="99"/>
  <c r="I855" i="99"/>
  <c r="J855" i="99"/>
  <c r="K855" i="99"/>
  <c r="L855" i="99"/>
  <c r="M855" i="99"/>
  <c r="N855" i="99"/>
  <c r="O855" i="99"/>
  <c r="P855" i="99"/>
  <c r="H827" i="99"/>
  <c r="I827" i="99"/>
  <c r="J827" i="99"/>
  <c r="K827" i="99"/>
  <c r="L827" i="99"/>
  <c r="M827" i="99"/>
  <c r="N827" i="99"/>
  <c r="O827" i="99"/>
  <c r="P827" i="99"/>
  <c r="H828" i="99"/>
  <c r="I828" i="99"/>
  <c r="J828" i="99"/>
  <c r="K828" i="99"/>
  <c r="L828" i="99"/>
  <c r="M828" i="99"/>
  <c r="N828" i="99"/>
  <c r="O828" i="99"/>
  <c r="P828" i="99"/>
  <c r="H829" i="99"/>
  <c r="I829" i="99"/>
  <c r="J829" i="99"/>
  <c r="K829" i="99"/>
  <c r="L829" i="99"/>
  <c r="M829" i="99"/>
  <c r="N829" i="99"/>
  <c r="O829" i="99"/>
  <c r="P829" i="99"/>
  <c r="H830" i="99"/>
  <c r="I830" i="99"/>
  <c r="J830" i="99"/>
  <c r="K830" i="99"/>
  <c r="L830" i="99"/>
  <c r="M830" i="99"/>
  <c r="N830" i="99"/>
  <c r="O830" i="99"/>
  <c r="P830" i="99"/>
  <c r="H831" i="99"/>
  <c r="I831" i="99"/>
  <c r="J831" i="99"/>
  <c r="K831" i="99"/>
  <c r="L831" i="99"/>
  <c r="M831" i="99"/>
  <c r="N831" i="99"/>
  <c r="O831" i="99"/>
  <c r="P831" i="99"/>
  <c r="H832" i="99"/>
  <c r="I832" i="99"/>
  <c r="J832" i="99"/>
  <c r="K832" i="99"/>
  <c r="L832" i="99"/>
  <c r="M832" i="99"/>
  <c r="N832" i="99"/>
  <c r="O832" i="99"/>
  <c r="P832" i="99"/>
  <c r="G829" i="99"/>
  <c r="G830" i="99"/>
  <c r="G831" i="99"/>
  <c r="G832" i="99"/>
  <c r="G828" i="99"/>
  <c r="G827" i="99"/>
  <c r="H699" i="99"/>
  <c r="I699" i="99"/>
  <c r="J699" i="99"/>
  <c r="K699" i="99"/>
  <c r="L699" i="99"/>
  <c r="M699" i="99"/>
  <c r="N699" i="99"/>
  <c r="O699" i="99"/>
  <c r="P699" i="99"/>
  <c r="G699" i="99"/>
  <c r="H687" i="99"/>
  <c r="I687" i="99"/>
  <c r="J687" i="99"/>
  <c r="K687" i="99"/>
  <c r="L687" i="99"/>
  <c r="M687" i="99"/>
  <c r="N687" i="99"/>
  <c r="O687" i="99"/>
  <c r="P687" i="99"/>
  <c r="G687" i="99"/>
  <c r="H658" i="99"/>
  <c r="I658" i="99"/>
  <c r="J658" i="99"/>
  <c r="K658" i="99"/>
  <c r="L658" i="99"/>
  <c r="M658" i="99"/>
  <c r="N658" i="99"/>
  <c r="O658" i="99"/>
  <c r="P658" i="99"/>
  <c r="G658" i="99"/>
  <c r="H636" i="99"/>
  <c r="I636" i="99"/>
  <c r="J636" i="99"/>
  <c r="K636" i="99"/>
  <c r="L636" i="99"/>
  <c r="M636" i="99"/>
  <c r="N636" i="99"/>
  <c r="O636" i="99"/>
  <c r="P636" i="99"/>
  <c r="G636" i="99"/>
  <c r="P597" i="99"/>
  <c r="H597" i="99"/>
  <c r="I597" i="99"/>
  <c r="J597" i="99"/>
  <c r="K597" i="99"/>
  <c r="L597" i="99"/>
  <c r="M597" i="99"/>
  <c r="N597" i="99"/>
  <c r="O597" i="99"/>
  <c r="G597" i="99"/>
  <c r="H556" i="99"/>
  <c r="I556" i="99"/>
  <c r="J556" i="99"/>
  <c r="K556" i="99"/>
  <c r="L556" i="99"/>
  <c r="M556" i="99"/>
  <c r="N556" i="99"/>
  <c r="O556" i="99"/>
  <c r="P556" i="99"/>
  <c r="G556" i="99"/>
  <c r="H496" i="99"/>
  <c r="I496" i="99"/>
  <c r="J496" i="99"/>
  <c r="K496" i="99"/>
  <c r="L496" i="99"/>
  <c r="M496" i="99"/>
  <c r="N496" i="99"/>
  <c r="O496" i="99"/>
  <c r="P496" i="99"/>
  <c r="G496" i="99"/>
  <c r="H484" i="99"/>
  <c r="I484" i="99"/>
  <c r="J484" i="99"/>
  <c r="K484" i="99"/>
  <c r="L484" i="99"/>
  <c r="M484" i="99"/>
  <c r="N484" i="99"/>
  <c r="O484" i="99"/>
  <c r="P484" i="99"/>
  <c r="G484" i="99"/>
  <c r="H473" i="99"/>
  <c r="I473" i="99"/>
  <c r="J473" i="99"/>
  <c r="K473" i="99"/>
  <c r="L473" i="99"/>
  <c r="M473" i="99"/>
  <c r="N473" i="99"/>
  <c r="O473" i="99"/>
  <c r="P473" i="99"/>
  <c r="G473" i="99"/>
  <c r="H462" i="99"/>
  <c r="I462" i="99"/>
  <c r="J462" i="99"/>
  <c r="K462" i="99"/>
  <c r="L462" i="99"/>
  <c r="M462" i="99"/>
  <c r="N462" i="99"/>
  <c r="O462" i="99"/>
  <c r="P462" i="99"/>
  <c r="G462" i="99"/>
  <c r="H448" i="99"/>
  <c r="I448" i="99"/>
  <c r="J448" i="99"/>
  <c r="K448" i="99"/>
  <c r="L448" i="99"/>
  <c r="M448" i="99"/>
  <c r="N448" i="99"/>
  <c r="O448" i="99"/>
  <c r="P448" i="99"/>
  <c r="G448" i="99"/>
  <c r="H419" i="99"/>
  <c r="I419" i="99"/>
  <c r="J419" i="99"/>
  <c r="K419" i="99"/>
  <c r="L419" i="99"/>
  <c r="M419" i="99"/>
  <c r="N419" i="99"/>
  <c r="O419" i="99"/>
  <c r="P419" i="99"/>
  <c r="G419" i="99"/>
  <c r="H390" i="99"/>
  <c r="I390" i="99"/>
  <c r="J390" i="99"/>
  <c r="K390" i="99"/>
  <c r="L390" i="99"/>
  <c r="M390" i="99"/>
  <c r="N390" i="99"/>
  <c r="O390" i="99"/>
  <c r="P390" i="99"/>
  <c r="G390" i="99"/>
  <c r="P969" i="99" l="1"/>
  <c r="P970" i="99" s="1"/>
  <c r="K495" i="99"/>
  <c r="O495" i="99"/>
  <c r="N495" i="99"/>
  <c r="J495" i="99"/>
  <c r="G495" i="99"/>
  <c r="M495" i="99"/>
  <c r="I495" i="99"/>
  <c r="P495" i="99"/>
  <c r="L495" i="99"/>
  <c r="H495" i="99"/>
  <c r="H345" i="99"/>
  <c r="I345" i="99"/>
  <c r="J345" i="99"/>
  <c r="K345" i="99"/>
  <c r="L345" i="99"/>
  <c r="M345" i="99"/>
  <c r="N345" i="99"/>
  <c r="O345" i="99"/>
  <c r="P345" i="99"/>
  <c r="G345" i="99"/>
  <c r="H300" i="99"/>
  <c r="I300" i="99"/>
  <c r="J300" i="99"/>
  <c r="K300" i="99"/>
  <c r="L300" i="99"/>
  <c r="M300" i="99"/>
  <c r="N300" i="99"/>
  <c r="O300" i="99"/>
  <c r="G300" i="99"/>
  <c r="H273" i="99"/>
  <c r="I273" i="99"/>
  <c r="J273" i="99"/>
  <c r="K273" i="99"/>
  <c r="L273" i="99"/>
  <c r="M273" i="99"/>
  <c r="N273" i="99"/>
  <c r="O273" i="99"/>
  <c r="P273" i="99"/>
  <c r="G273" i="99"/>
  <c r="H240" i="99"/>
  <c r="I240" i="99"/>
  <c r="J240" i="99"/>
  <c r="K240" i="99"/>
  <c r="L240" i="99"/>
  <c r="M240" i="99"/>
  <c r="N240" i="99"/>
  <c r="O240" i="99"/>
  <c r="P240" i="99"/>
  <c r="G240" i="99"/>
  <c r="H228" i="99"/>
  <c r="I228" i="99"/>
  <c r="J228" i="99"/>
  <c r="K228" i="99"/>
  <c r="L228" i="99"/>
  <c r="M228" i="99"/>
  <c r="N228" i="99"/>
  <c r="O228" i="99"/>
  <c r="P228" i="99"/>
  <c r="G228" i="99"/>
  <c r="H217" i="99"/>
  <c r="I217" i="99"/>
  <c r="J217" i="99"/>
  <c r="K217" i="99"/>
  <c r="L217" i="99"/>
  <c r="M217" i="99"/>
  <c r="N217" i="99"/>
  <c r="O217" i="99"/>
  <c r="P217" i="99"/>
  <c r="G217" i="99"/>
  <c r="H168" i="99"/>
  <c r="I168" i="99"/>
  <c r="J168" i="99"/>
  <c r="K168" i="99"/>
  <c r="L168" i="99"/>
  <c r="M168" i="99"/>
  <c r="N168" i="99"/>
  <c r="O168" i="99"/>
  <c r="P168" i="99"/>
  <c r="G168" i="99"/>
  <c r="O239" i="99" l="1"/>
  <c r="K239" i="99"/>
  <c r="P239" i="99"/>
  <c r="H239" i="99"/>
  <c r="N239" i="99"/>
  <c r="J239" i="99"/>
  <c r="G239" i="99"/>
  <c r="L239" i="99"/>
  <c r="M239" i="99"/>
  <c r="I239" i="99"/>
  <c r="H120" i="99"/>
  <c r="I120" i="99"/>
  <c r="J120" i="99"/>
  <c r="K120" i="99"/>
  <c r="L120" i="99"/>
  <c r="M120" i="99"/>
  <c r="N120" i="99"/>
  <c r="O120" i="99"/>
  <c r="P120" i="99"/>
  <c r="G120" i="99"/>
  <c r="H65" i="99"/>
  <c r="I65" i="99"/>
  <c r="J65" i="99"/>
  <c r="K65" i="99"/>
  <c r="L65" i="99"/>
  <c r="M65" i="99"/>
  <c r="N65" i="99"/>
  <c r="O65" i="99"/>
  <c r="P65" i="99"/>
  <c r="G65" i="99"/>
  <c r="H62" i="99"/>
  <c r="I62" i="99"/>
  <c r="J62" i="99"/>
  <c r="K62" i="99"/>
  <c r="L62" i="99"/>
  <c r="M62" i="99"/>
  <c r="N62" i="99"/>
  <c r="O62" i="99"/>
  <c r="P62" i="99"/>
  <c r="G62" i="99"/>
  <c r="H29" i="99" l="1"/>
  <c r="I29" i="99"/>
  <c r="J29" i="99"/>
  <c r="K29" i="99"/>
  <c r="L29" i="99"/>
  <c r="M29" i="99"/>
  <c r="N29" i="99"/>
  <c r="O29" i="99"/>
  <c r="P29" i="99"/>
  <c r="G29" i="99"/>
  <c r="G25" i="99"/>
  <c r="G24" i="99" l="1"/>
  <c r="M971" i="99"/>
  <c r="O969" i="99"/>
  <c r="O970" i="99" s="1"/>
  <c r="O965" i="99"/>
  <c r="M965" i="99"/>
  <c r="L965" i="99"/>
  <c r="K965" i="99"/>
  <c r="J965" i="99"/>
  <c r="I965" i="99"/>
  <c r="H965" i="99"/>
  <c r="G965" i="99"/>
  <c r="I964" i="99"/>
  <c r="H964" i="99"/>
  <c r="G964" i="99"/>
  <c r="O961" i="99"/>
  <c r="N961" i="99"/>
  <c r="M961" i="99"/>
  <c r="L961" i="99"/>
  <c r="K961" i="99"/>
  <c r="J961" i="99"/>
  <c r="I961" i="99"/>
  <c r="H961" i="99"/>
  <c r="G961" i="99"/>
  <c r="G971" i="99"/>
  <c r="N971" i="99"/>
  <c r="H971" i="99"/>
  <c r="O971" i="99"/>
  <c r="J971" i="99"/>
  <c r="I971" i="99"/>
  <c r="K969" i="99"/>
  <c r="K970" i="99" s="1"/>
  <c r="H969" i="99"/>
  <c r="H970" i="99" s="1"/>
  <c r="K966" i="99"/>
  <c r="L966" i="99"/>
  <c r="J966" i="99"/>
  <c r="H966" i="99"/>
  <c r="G966" i="99"/>
  <c r="O966" i="99"/>
  <c r="N964" i="99"/>
  <c r="O964" i="99"/>
  <c r="M964" i="99"/>
  <c r="J964" i="99"/>
  <c r="N965" i="99"/>
  <c r="A27" i="99"/>
  <c r="A28" i="99" s="1"/>
  <c r="A30" i="99" s="1"/>
  <c r="P25" i="99"/>
  <c r="P24" i="99" s="1"/>
  <c r="O25" i="99"/>
  <c r="O24" i="99" s="1"/>
  <c r="N25" i="99"/>
  <c r="N24" i="99" s="1"/>
  <c r="M25" i="99"/>
  <c r="M24" i="99" s="1"/>
  <c r="L25" i="99"/>
  <c r="L24" i="99" s="1"/>
  <c r="K25" i="99"/>
  <c r="K24" i="99" s="1"/>
  <c r="J25" i="99"/>
  <c r="J24" i="99" s="1"/>
  <c r="I25" i="99"/>
  <c r="I24" i="99" s="1"/>
  <c r="H25" i="99"/>
  <c r="H24" i="99" s="1"/>
  <c r="A31" i="99" l="1"/>
  <c r="A827" i="99"/>
  <c r="G967" i="99"/>
  <c r="J967" i="99"/>
  <c r="O967" i="99"/>
  <c r="I962" i="99"/>
  <c r="L962" i="99"/>
  <c r="H967" i="99"/>
  <c r="J962" i="99"/>
  <c r="O962" i="99"/>
  <c r="L964" i="99"/>
  <c r="L967" i="99" s="1"/>
  <c r="M966" i="99"/>
  <c r="M967" i="99" s="1"/>
  <c r="N969" i="99"/>
  <c r="N970" i="99" s="1"/>
  <c r="L971" i="99"/>
  <c r="L969" i="99"/>
  <c r="L970" i="99" s="1"/>
  <c r="P971" i="99"/>
  <c r="I969" i="99"/>
  <c r="I970" i="99" s="1"/>
  <c r="N966" i="99"/>
  <c r="N967" i="99" s="1"/>
  <c r="J969" i="99"/>
  <c r="J970" i="99" s="1"/>
  <c r="I966" i="99"/>
  <c r="I967" i="99" s="1"/>
  <c r="K962" i="99"/>
  <c r="P967" i="99"/>
  <c r="G962" i="99"/>
  <c r="M962" i="99"/>
  <c r="K964" i="99"/>
  <c r="K967" i="99" s="1"/>
  <c r="G969" i="99"/>
  <c r="G970" i="99" s="1"/>
  <c r="M969" i="99"/>
  <c r="M970" i="99" s="1"/>
  <c r="K971" i="99"/>
  <c r="H962" i="99"/>
  <c r="N962" i="99"/>
  <c r="A828" i="99" l="1"/>
  <c r="A32" i="99"/>
  <c r="A829" i="99" l="1"/>
  <c r="A33" i="99"/>
  <c r="A34" i="99" l="1"/>
  <c r="A830" i="99"/>
  <c r="A35" i="99" l="1"/>
  <c r="A831" i="99"/>
  <c r="A36" i="99" l="1"/>
  <c r="A832" i="99"/>
  <c r="A37" i="99" l="1"/>
  <c r="A833" i="99"/>
  <c r="A38" i="99" l="1"/>
  <c r="A834" i="99"/>
  <c r="A39" i="99" l="1"/>
  <c r="A835" i="99"/>
  <c r="A40" i="99" l="1"/>
  <c r="A836" i="99"/>
  <c r="A41" i="99" l="1"/>
  <c r="A837" i="99"/>
  <c r="A42" i="99" l="1"/>
  <c r="A838" i="99"/>
  <c r="A43" i="99" l="1"/>
  <c r="A839" i="99"/>
  <c r="A44" i="99" l="1"/>
  <c r="A840" i="99"/>
  <c r="A45" i="99" l="1"/>
  <c r="A841" i="99"/>
  <c r="A46" i="99" l="1"/>
  <c r="A842" i="99"/>
  <c r="A47" i="99" l="1"/>
  <c r="A843" i="99"/>
  <c r="A48" i="99" l="1"/>
  <c r="A844" i="99"/>
  <c r="A49" i="99" l="1"/>
  <c r="A845" i="99"/>
  <c r="A50" i="99" l="1"/>
  <c r="A846" i="99"/>
  <c r="A51" i="99" l="1"/>
  <c r="A847" i="99"/>
  <c r="A52" i="99" l="1"/>
  <c r="A848" i="99"/>
  <c r="A53" i="99" l="1"/>
  <c r="A849" i="99"/>
  <c r="A54" i="99" l="1"/>
  <c r="A850" i="99"/>
  <c r="A55" i="99" l="1"/>
  <c r="A851" i="99"/>
  <c r="A56" i="99" l="1"/>
  <c r="A852" i="99"/>
  <c r="A57" i="99" l="1"/>
  <c r="A853" i="99"/>
  <c r="A58" i="99" l="1"/>
  <c r="A854" i="99"/>
  <c r="A59" i="99" l="1"/>
  <c r="A60" i="99" s="1"/>
  <c r="A61" i="99" s="1"/>
  <c r="A63" i="99" s="1"/>
  <c r="A64" i="99" s="1"/>
  <c r="A66" i="99" s="1"/>
  <c r="A67" i="99" s="1"/>
  <c r="A68" i="99" s="1"/>
  <c r="A69" i="99" s="1"/>
  <c r="A70" i="99" s="1"/>
  <c r="A71" i="99" s="1"/>
  <c r="A72" i="99" s="1"/>
  <c r="A73" i="99" s="1"/>
  <c r="A74" i="99" s="1"/>
  <c r="A75" i="99" s="1"/>
  <c r="A76" i="99" s="1"/>
  <c r="A77" i="99" s="1"/>
  <c r="A78" i="99" s="1"/>
  <c r="A79" i="99" s="1"/>
  <c r="A80" i="99" s="1"/>
  <c r="A81" i="99" s="1"/>
  <c r="A82" i="99" s="1"/>
  <c r="A83" i="99" s="1"/>
  <c r="A84" i="99" s="1"/>
  <c r="A85" i="99" s="1"/>
  <c r="A86" i="99" s="1"/>
  <c r="A87" i="99" s="1"/>
  <c r="A88" i="99" s="1"/>
  <c r="A89" i="99" s="1"/>
  <c r="A90" i="99" s="1"/>
  <c r="A91" i="99" s="1"/>
  <c r="A92" i="99" s="1"/>
  <c r="A93" i="99" s="1"/>
  <c r="A94" i="99" s="1"/>
  <c r="A95" i="99" s="1"/>
  <c r="A96" i="99" s="1"/>
  <c r="A97" i="99" s="1"/>
  <c r="A98" i="99" s="1"/>
  <c r="A99" i="99" s="1"/>
  <c r="A100" i="99" s="1"/>
  <c r="A101" i="99" s="1"/>
  <c r="A102" i="99" s="1"/>
  <c r="A103" i="99" s="1"/>
  <c r="A104" i="99" s="1"/>
  <c r="A105" i="99" s="1"/>
  <c r="A106" i="99" s="1"/>
  <c r="A107" i="99" s="1"/>
  <c r="A108" i="99" s="1"/>
  <c r="A109" i="99" s="1"/>
  <c r="A110" i="99" s="1"/>
  <c r="A111" i="99" s="1"/>
  <c r="A112" i="99" s="1"/>
  <c r="A113" i="99" s="1"/>
  <c r="A114" i="99" s="1"/>
  <c r="A115" i="99" s="1"/>
  <c r="A116" i="99" s="1"/>
  <c r="A117" i="99" s="1"/>
  <c r="A118" i="99" s="1"/>
  <c r="A119" i="99" s="1"/>
  <c r="A121" i="99" s="1"/>
  <c r="A122" i="99" s="1"/>
  <c r="A123" i="99" s="1"/>
  <c r="A124" i="99" s="1"/>
  <c r="A125" i="99" s="1"/>
  <c r="A126" i="99" s="1"/>
  <c r="A127" i="99" s="1"/>
  <c r="A128" i="99" s="1"/>
  <c r="A129" i="99" s="1"/>
  <c r="A130" i="99" s="1"/>
  <c r="A131" i="99" s="1"/>
  <c r="A132" i="99" s="1"/>
  <c r="A133" i="99" s="1"/>
  <c r="A134" i="99" s="1"/>
  <c r="A135" i="99" s="1"/>
  <c r="A136" i="99" s="1"/>
  <c r="A137" i="99" s="1"/>
  <c r="A138" i="99" s="1"/>
  <c r="A139" i="99" s="1"/>
  <c r="A140" i="99" s="1"/>
  <c r="A141" i="99" s="1"/>
  <c r="A142" i="99" s="1"/>
  <c r="A143" i="99" s="1"/>
  <c r="A144" i="99" s="1"/>
  <c r="A145" i="99" s="1"/>
  <c r="A146" i="99" s="1"/>
  <c r="A147" i="99" s="1"/>
  <c r="A148" i="99" s="1"/>
  <c r="A149" i="99" s="1"/>
  <c r="A150" i="99" s="1"/>
  <c r="A151" i="99" s="1"/>
  <c r="A152" i="99" s="1"/>
  <c r="A153" i="99" s="1"/>
  <c r="A154" i="99" s="1"/>
  <c r="A155" i="99" s="1"/>
  <c r="A156" i="99" s="1"/>
  <c r="A157" i="99" s="1"/>
  <c r="A158" i="99" s="1"/>
  <c r="A159" i="99" s="1"/>
  <c r="A160" i="99" s="1"/>
  <c r="A161" i="99" s="1"/>
  <c r="A162" i="99" s="1"/>
  <c r="A163" i="99" s="1"/>
  <c r="A164" i="99" s="1"/>
  <c r="A165" i="99" s="1"/>
  <c r="A166" i="99" s="1"/>
  <c r="A167" i="99" s="1"/>
  <c r="A169" i="99" s="1"/>
  <c r="A170" i="99" s="1"/>
  <c r="A171" i="99" s="1"/>
  <c r="A172" i="99" s="1"/>
  <c r="A173" i="99" s="1"/>
  <c r="A174" i="99" s="1"/>
  <c r="A175" i="99" s="1"/>
  <c r="A176" i="99" s="1"/>
  <c r="A177" i="99" s="1"/>
  <c r="A178" i="99" s="1"/>
  <c r="A179" i="99" s="1"/>
  <c r="A180" i="99" s="1"/>
  <c r="A181" i="99" s="1"/>
  <c r="A182" i="99" s="1"/>
  <c r="A183" i="99" s="1"/>
  <c r="A184" i="99" s="1"/>
  <c r="A185" i="99" s="1"/>
  <c r="A186" i="99" s="1"/>
  <c r="A187" i="99" s="1"/>
  <c r="A188" i="99" s="1"/>
  <c r="A189" i="99" s="1"/>
  <c r="A190" i="99" s="1"/>
  <c r="A191" i="99" s="1"/>
  <c r="A192" i="99" s="1"/>
  <c r="A193" i="99" s="1"/>
  <c r="A194" i="99" s="1"/>
  <c r="A195" i="99" s="1"/>
  <c r="A196" i="99" s="1"/>
  <c r="A197" i="99" s="1"/>
  <c r="A198" i="99" s="1"/>
  <c r="A199" i="99" s="1"/>
  <c r="A200" i="99" s="1"/>
  <c r="A201" i="99" s="1"/>
  <c r="A202" i="99" s="1"/>
  <c r="A203" i="99" s="1"/>
  <c r="A204" i="99" s="1"/>
  <c r="A205" i="99" s="1"/>
  <c r="A206" i="99" s="1"/>
  <c r="A207" i="99" s="1"/>
  <c r="A208" i="99" s="1"/>
  <c r="A209" i="99" s="1"/>
  <c r="A210" i="99" s="1"/>
  <c r="A211" i="99" s="1"/>
  <c r="A212" i="99" s="1"/>
  <c r="A213" i="99" s="1"/>
  <c r="A214" i="99" s="1"/>
  <c r="A215" i="99" s="1"/>
  <c r="A216" i="99" s="1"/>
  <c r="A218" i="99" s="1"/>
  <c r="A219" i="99" s="1"/>
  <c r="A220" i="99" s="1"/>
  <c r="A221" i="99" s="1"/>
  <c r="A222" i="99" s="1"/>
  <c r="A223" i="99" s="1"/>
  <c r="A224" i="99" s="1"/>
  <c r="A225" i="99" s="1"/>
  <c r="A226" i="99" s="1"/>
  <c r="A227" i="99" s="1"/>
  <c r="A229" i="99" s="1"/>
  <c r="A230" i="99" s="1"/>
  <c r="A231" i="99" s="1"/>
  <c r="A232" i="99" s="1"/>
  <c r="A233" i="99" s="1"/>
  <c r="A234" i="99" s="1"/>
  <c r="A235" i="99" s="1"/>
  <c r="A236" i="99" s="1"/>
  <c r="A237" i="99" s="1"/>
  <c r="A238" i="99" s="1"/>
  <c r="A241" i="99" s="1"/>
  <c r="A242" i="99" s="1"/>
  <c r="A243" i="99" s="1"/>
  <c r="A244" i="99" s="1"/>
  <c r="A245" i="99" s="1"/>
  <c r="A246" i="99" s="1"/>
  <c r="A247" i="99" s="1"/>
  <c r="A248" i="99" s="1"/>
  <c r="A249" i="99" s="1"/>
  <c r="A250" i="99" s="1"/>
  <c r="A251" i="99" s="1"/>
  <c r="A252" i="99" s="1"/>
  <c r="A253" i="99" s="1"/>
  <c r="A254" i="99" s="1"/>
  <c r="A255" i="99" s="1"/>
  <c r="A256" i="99" s="1"/>
  <c r="A257" i="99" s="1"/>
  <c r="A258" i="99" s="1"/>
  <c r="A259" i="99" s="1"/>
  <c r="A260" i="99" s="1"/>
  <c r="A261" i="99" s="1"/>
  <c r="A262" i="99" s="1"/>
  <c r="A263" i="99" s="1"/>
  <c r="A264" i="99" s="1"/>
  <c r="A265" i="99" s="1"/>
  <c r="A266" i="99" s="1"/>
  <c r="A267" i="99" s="1"/>
  <c r="A268" i="99" s="1"/>
  <c r="A269" i="99" s="1"/>
  <c r="A270" i="99" s="1"/>
  <c r="A271" i="99" s="1"/>
  <c r="A272" i="99" s="1"/>
  <c r="A274" i="99" s="1"/>
  <c r="A275" i="99" s="1"/>
  <c r="A276" i="99" s="1"/>
  <c r="A277" i="99" s="1"/>
  <c r="A278" i="99" s="1"/>
  <c r="A279" i="99" s="1"/>
  <c r="A280" i="99" s="1"/>
  <c r="A281" i="99" s="1"/>
  <c r="A282" i="99" s="1"/>
  <c r="A283" i="99" s="1"/>
  <c r="A284" i="99" s="1"/>
  <c r="A285" i="99" s="1"/>
  <c r="A286" i="99" s="1"/>
  <c r="A287" i="99" s="1"/>
  <c r="A288" i="99" s="1"/>
  <c r="A289" i="99" s="1"/>
  <c r="A290" i="99" s="1"/>
  <c r="A291" i="99" s="1"/>
  <c r="A292" i="99" s="1"/>
  <c r="A293" i="99" s="1"/>
  <c r="A294" i="99" s="1"/>
  <c r="A295" i="99" s="1"/>
  <c r="A296" i="99" s="1"/>
  <c r="A297" i="99" s="1"/>
  <c r="A298" i="99" s="1"/>
  <c r="A299" i="99" s="1"/>
  <c r="A301" i="99" s="1"/>
  <c r="A302" i="99" s="1"/>
  <c r="A303" i="99" s="1"/>
  <c r="A304" i="99" s="1"/>
  <c r="A305" i="99" s="1"/>
  <c r="A306" i="99" s="1"/>
  <c r="A307" i="99" s="1"/>
  <c r="A308" i="99" s="1"/>
  <c r="A309" i="99" s="1"/>
  <c r="A310" i="99" s="1"/>
  <c r="A311" i="99" s="1"/>
  <c r="A312" i="99" s="1"/>
  <c r="A313" i="99" s="1"/>
  <c r="A314" i="99" s="1"/>
  <c r="A315" i="99" s="1"/>
  <c r="A316" i="99" s="1"/>
  <c r="A317" i="99" s="1"/>
  <c r="A318" i="99" s="1"/>
  <c r="A319" i="99" s="1"/>
  <c r="A320" i="99" s="1"/>
  <c r="A321" i="99" s="1"/>
  <c r="A322" i="99" s="1"/>
  <c r="A323" i="99" s="1"/>
  <c r="A324" i="99" s="1"/>
  <c r="A325" i="99" s="1"/>
  <c r="A326" i="99" s="1"/>
  <c r="A327" i="99" s="1"/>
  <c r="A328" i="99" s="1"/>
  <c r="A329" i="99" s="1"/>
  <c r="A330" i="99" s="1"/>
  <c r="A331" i="99" s="1"/>
  <c r="A332" i="99" s="1"/>
  <c r="A333" i="99" s="1"/>
  <c r="A334" i="99" s="1"/>
  <c r="A335" i="99" s="1"/>
  <c r="A336" i="99" s="1"/>
  <c r="A337" i="99" s="1"/>
  <c r="A338" i="99" s="1"/>
  <c r="A339" i="99" s="1"/>
  <c r="A340" i="99" s="1"/>
  <c r="A341" i="99" s="1"/>
  <c r="A342" i="99" s="1"/>
  <c r="A343" i="99" s="1"/>
  <c r="A344" i="99" s="1"/>
  <c r="A346" i="99" s="1"/>
  <c r="A347" i="99" s="1"/>
  <c r="A348" i="99" s="1"/>
  <c r="A349" i="99" s="1"/>
  <c r="A350" i="99" s="1"/>
  <c r="A351" i="99" s="1"/>
  <c r="A352" i="99" s="1"/>
  <c r="A353" i="99" s="1"/>
  <c r="A354" i="99" s="1"/>
  <c r="A355" i="99" s="1"/>
  <c r="A356" i="99" s="1"/>
  <c r="A357" i="99" s="1"/>
  <c r="A358" i="99" s="1"/>
  <c r="A359" i="99" s="1"/>
  <c r="A360" i="99" s="1"/>
  <c r="A361" i="99" s="1"/>
  <c r="A362" i="99" s="1"/>
  <c r="A363" i="99" s="1"/>
  <c r="A364" i="99" s="1"/>
  <c r="A365" i="99" s="1"/>
  <c r="A366" i="99" s="1"/>
  <c r="A367" i="99" s="1"/>
  <c r="A368" i="99" s="1"/>
  <c r="A369" i="99" s="1"/>
  <c r="A370" i="99" s="1"/>
  <c r="A371" i="99" s="1"/>
  <c r="A372" i="99" s="1"/>
  <c r="A373" i="99" s="1"/>
  <c r="A374" i="99" s="1"/>
  <c r="A375" i="99" s="1"/>
  <c r="A376" i="99" s="1"/>
  <c r="A377" i="99" s="1"/>
  <c r="A378" i="99" s="1"/>
  <c r="A379" i="99" s="1"/>
  <c r="A380" i="99" s="1"/>
  <c r="A381" i="99" s="1"/>
  <c r="A382" i="99" s="1"/>
  <c r="A383" i="99" s="1"/>
  <c r="A384" i="99" s="1"/>
  <c r="A385" i="99" s="1"/>
  <c r="A386" i="99" s="1"/>
  <c r="A387" i="99" s="1"/>
  <c r="A388" i="99" s="1"/>
  <c r="A389" i="99" s="1"/>
  <c r="A391" i="99" s="1"/>
  <c r="A392" i="99" s="1"/>
  <c r="A393" i="99" s="1"/>
  <c r="A394" i="99" s="1"/>
  <c r="A395" i="99" s="1"/>
  <c r="A396" i="99" s="1"/>
  <c r="A397" i="99" s="1"/>
  <c r="A398" i="99" s="1"/>
  <c r="A399" i="99" s="1"/>
  <c r="A400" i="99" s="1"/>
  <c r="A401" i="99" s="1"/>
  <c r="A402" i="99" s="1"/>
  <c r="A403" i="99" s="1"/>
  <c r="A404" i="99" s="1"/>
  <c r="A405" i="99" s="1"/>
  <c r="A406" i="99" s="1"/>
  <c r="A407" i="99" s="1"/>
  <c r="A408" i="99" s="1"/>
  <c r="A409" i="99" s="1"/>
  <c r="A410" i="99" s="1"/>
  <c r="A411" i="99" s="1"/>
  <c r="A412" i="99" s="1"/>
  <c r="A413" i="99" s="1"/>
  <c r="A414" i="99" s="1"/>
  <c r="A415" i="99" s="1"/>
  <c r="A416" i="99" s="1"/>
  <c r="A417" i="99" s="1"/>
  <c r="A418" i="99" s="1"/>
  <c r="A420" i="99" s="1"/>
  <c r="A421" i="99" s="1"/>
  <c r="A422" i="99" s="1"/>
  <c r="A423" i="99" s="1"/>
  <c r="A424" i="99" s="1"/>
  <c r="A425" i="99" s="1"/>
  <c r="A426" i="99" s="1"/>
  <c r="A427" i="99" s="1"/>
  <c r="A428" i="99" s="1"/>
  <c r="A429" i="99" s="1"/>
  <c r="A430" i="99" s="1"/>
  <c r="A431" i="99" s="1"/>
  <c r="A432" i="99" s="1"/>
  <c r="A433" i="99" s="1"/>
  <c r="A434" i="99" s="1"/>
  <c r="A435" i="99" s="1"/>
  <c r="A436" i="99" s="1"/>
  <c r="A437" i="99" s="1"/>
  <c r="A438" i="99" s="1"/>
  <c r="A439" i="99" s="1"/>
  <c r="A440" i="99" s="1"/>
  <c r="A441" i="99" s="1"/>
  <c r="A442" i="99" s="1"/>
  <c r="A443" i="99" s="1"/>
  <c r="A444" i="99" s="1"/>
  <c r="A445" i="99" s="1"/>
  <c r="A446" i="99" s="1"/>
  <c r="A447" i="99" s="1"/>
  <c r="A449" i="99" s="1"/>
  <c r="A450" i="99" s="1"/>
  <c r="A451" i="99" s="1"/>
  <c r="A452" i="99" s="1"/>
  <c r="A453" i="99" s="1"/>
  <c r="A454" i="99" s="1"/>
  <c r="A455" i="99" s="1"/>
  <c r="A456" i="99" s="1"/>
  <c r="A457" i="99" s="1"/>
  <c r="A458" i="99" s="1"/>
  <c r="A459" i="99" s="1"/>
  <c r="A460" i="99" s="1"/>
  <c r="A461" i="99" s="1"/>
  <c r="A463" i="99" s="1"/>
  <c r="A464" i="99" s="1"/>
  <c r="A465" i="99" s="1"/>
  <c r="A466" i="99" s="1"/>
  <c r="A467" i="99" s="1"/>
  <c r="A468" i="99" s="1"/>
  <c r="A469" i="99" s="1"/>
  <c r="A470" i="99" s="1"/>
  <c r="A471" i="99" s="1"/>
  <c r="A472" i="99" s="1"/>
  <c r="A474" i="99" s="1"/>
  <c r="A475" i="99" s="1"/>
  <c r="A476" i="99" s="1"/>
  <c r="A477" i="99" s="1"/>
  <c r="A478" i="99" s="1"/>
  <c r="A479" i="99" s="1"/>
  <c r="A480" i="99" s="1"/>
  <c r="A481" i="99" s="1"/>
  <c r="A482" i="99" s="1"/>
  <c r="A483" i="99" s="1"/>
  <c r="A485" i="99" s="1"/>
  <c r="A486" i="99" s="1"/>
  <c r="A487" i="99" s="1"/>
  <c r="A488" i="99" s="1"/>
  <c r="A489" i="99" s="1"/>
  <c r="A490" i="99" s="1"/>
  <c r="A491" i="99" s="1"/>
  <c r="A492" i="99" s="1"/>
  <c r="A493" i="99" s="1"/>
  <c r="A494" i="99" s="1"/>
  <c r="A497" i="99" s="1"/>
  <c r="A499" i="99" s="1"/>
  <c r="A855" i="99"/>
  <c r="A500" i="99" l="1"/>
  <c r="A856" i="99"/>
  <c r="A501" i="99" l="1"/>
  <c r="A857" i="99"/>
  <c r="A502" i="99" l="1"/>
  <c r="A858" i="99"/>
  <c r="A503" i="99" l="1"/>
  <c r="A859" i="99"/>
  <c r="A504" i="99" l="1"/>
  <c r="A860" i="99"/>
  <c r="A505" i="99" l="1"/>
  <c r="A861" i="99"/>
  <c r="A506" i="99" l="1"/>
  <c r="A862" i="99"/>
  <c r="A507" i="99" l="1"/>
  <c r="A863" i="99"/>
  <c r="A508" i="99" l="1"/>
  <c r="A864" i="99"/>
  <c r="A509" i="99" l="1"/>
  <c r="A865" i="99"/>
  <c r="A510" i="99" l="1"/>
  <c r="A866" i="99"/>
  <c r="A511" i="99" l="1"/>
  <c r="A867" i="99"/>
  <c r="A512" i="99" l="1"/>
  <c r="A868" i="99"/>
  <c r="A513" i="99" l="1"/>
  <c r="A869" i="99"/>
  <c r="A514" i="99" l="1"/>
  <c r="A870" i="99"/>
  <c r="A515" i="99" l="1"/>
  <c r="A871" i="99"/>
  <c r="A516" i="99" l="1"/>
  <c r="A872" i="99"/>
  <c r="A873" i="99" l="1"/>
  <c r="A517" i="99"/>
  <c r="A518" i="99" l="1"/>
  <c r="A874" i="99"/>
  <c r="A519" i="99" l="1"/>
  <c r="A875" i="99"/>
  <c r="A520" i="99" l="1"/>
  <c r="A876" i="99"/>
  <c r="A521" i="99" l="1"/>
  <c r="A877" i="99"/>
  <c r="A522" i="99" l="1"/>
  <c r="A878" i="99"/>
  <c r="A523" i="99" l="1"/>
  <c r="A879" i="99"/>
  <c r="A524" i="99" l="1"/>
  <c r="A880" i="99"/>
  <c r="A525" i="99" l="1"/>
  <c r="A881" i="99"/>
  <c r="A882" i="99" l="1"/>
  <c r="A526" i="99"/>
  <c r="A527" i="99" l="1"/>
  <c r="A883" i="99"/>
  <c r="A528" i="99" l="1"/>
  <c r="A884" i="99"/>
  <c r="A885" i="99" l="1"/>
  <c r="A529" i="99"/>
  <c r="A530" i="99" l="1"/>
  <c r="A886" i="99"/>
  <c r="A531" i="99" l="1"/>
  <c r="A887" i="99"/>
  <c r="A532" i="99" l="1"/>
  <c r="A888" i="99"/>
  <c r="A533" i="99" l="1"/>
  <c r="A889" i="99"/>
  <c r="A534" i="99" l="1"/>
  <c r="A890" i="99"/>
  <c r="A535" i="99" l="1"/>
  <c r="A891" i="99"/>
  <c r="A536" i="99" l="1"/>
  <c r="A892" i="99"/>
  <c r="A893" i="99" l="1"/>
  <c r="A537" i="99"/>
  <c r="A538" i="99" l="1"/>
  <c r="A894" i="99"/>
  <c r="A539" i="99" l="1"/>
  <c r="A895" i="99"/>
  <c r="A540" i="99" l="1"/>
  <c r="A896" i="99"/>
  <c r="A541" i="99" l="1"/>
  <c r="A897" i="99"/>
  <c r="A542" i="99" l="1"/>
  <c r="A898" i="99"/>
  <c r="A543" i="99" l="1"/>
  <c r="A899" i="99"/>
  <c r="A544" i="99" l="1"/>
  <c r="A900" i="99"/>
  <c r="A545" i="99" l="1"/>
  <c r="A901" i="99"/>
  <c r="A546" i="99" l="1"/>
  <c r="A902" i="99"/>
  <c r="A547" i="99" l="1"/>
  <c r="A903" i="99"/>
  <c r="A548" i="99" l="1"/>
  <c r="A904" i="99"/>
  <c r="A905" i="99" l="1"/>
  <c r="A549" i="99"/>
  <c r="A550" i="99" l="1"/>
  <c r="A906" i="99"/>
  <c r="A551" i="99" l="1"/>
  <c r="A907" i="99"/>
  <c r="A552" i="99" l="1"/>
  <c r="A553" i="99" s="1"/>
  <c r="A554" i="99" s="1"/>
  <c r="A555" i="99" s="1"/>
  <c r="A557" i="99" s="1"/>
  <c r="A908" i="99"/>
  <c r="A558" i="99" l="1"/>
  <c r="A909" i="99"/>
  <c r="A559" i="99" l="1"/>
  <c r="A910" i="99"/>
  <c r="A560" i="99" l="1"/>
  <c r="A911" i="99"/>
  <c r="A561" i="99" l="1"/>
  <c r="A912" i="99"/>
  <c r="A562" i="99" l="1"/>
  <c r="A913" i="99"/>
  <c r="A563" i="99" l="1"/>
  <c r="A914" i="99"/>
  <c r="A564" i="99" l="1"/>
  <c r="A915" i="99"/>
  <c r="A565" i="99" l="1"/>
  <c r="A916" i="99"/>
  <c r="A566" i="99" l="1"/>
  <c r="A917" i="99"/>
  <c r="A918" i="99" l="1"/>
  <c r="A567" i="99"/>
  <c r="A568" i="99" l="1"/>
  <c r="A919" i="99"/>
  <c r="A569" i="99" l="1"/>
  <c r="A920" i="99"/>
  <c r="A570" i="99" l="1"/>
  <c r="A921" i="99"/>
  <c r="A571" i="99" l="1"/>
  <c r="A922" i="99"/>
  <c r="A572" i="99" l="1"/>
  <c r="A923" i="99"/>
  <c r="A573" i="99" l="1"/>
  <c r="A924" i="99"/>
  <c r="A574" i="99" l="1"/>
  <c r="A925" i="99"/>
  <c r="A575" i="99" l="1"/>
  <c r="A926" i="99"/>
  <c r="A576" i="99" l="1"/>
  <c r="A927" i="99"/>
  <c r="A577" i="99" l="1"/>
  <c r="A928" i="99"/>
  <c r="A578" i="99" l="1"/>
  <c r="A930" i="99" s="1"/>
  <c r="A929" i="99"/>
  <c r="A579" i="99" l="1"/>
  <c r="A580" i="99" l="1"/>
  <c r="A931" i="99"/>
  <c r="A581" i="99" l="1"/>
  <c r="A932" i="99"/>
  <c r="A582" i="99" l="1"/>
  <c r="A933" i="99"/>
  <c r="A583" i="99" l="1"/>
  <c r="A934" i="99"/>
  <c r="A584" i="99" l="1"/>
  <c r="A935" i="99"/>
  <c r="A585" i="99" l="1"/>
  <c r="A936" i="99"/>
  <c r="A586" i="99" l="1"/>
  <c r="A937" i="99"/>
  <c r="A587" i="99" l="1"/>
  <c r="A938" i="99"/>
  <c r="A588" i="99" l="1"/>
  <c r="A939" i="99"/>
  <c r="A589" i="99" l="1"/>
  <c r="A940" i="99"/>
  <c r="A590" i="99" l="1"/>
  <c r="A941" i="99"/>
  <c r="A591" i="99" l="1"/>
  <c r="A942" i="99"/>
  <c r="A592" i="99" l="1"/>
  <c r="A943" i="99"/>
  <c r="A593" i="99" l="1"/>
  <c r="A944" i="99"/>
  <c r="A594" i="99" l="1"/>
  <c r="A945" i="99"/>
  <c r="A595" i="99" l="1"/>
  <c r="A946" i="99"/>
  <c r="A596" i="99" l="1"/>
  <c r="A947" i="99"/>
  <c r="A598" i="99" l="1"/>
  <c r="A948" i="99"/>
  <c r="A599" i="99" l="1"/>
  <c r="A720" i="99"/>
  <c r="A600" i="99" l="1"/>
  <c r="A721" i="99"/>
  <c r="A601" i="99" l="1"/>
  <c r="A722" i="99"/>
  <c r="A602" i="99" l="1"/>
  <c r="A723" i="99"/>
  <c r="A603" i="99" l="1"/>
  <c r="A724" i="99"/>
  <c r="A604" i="99" l="1"/>
  <c r="A725" i="99"/>
  <c r="A605" i="99" l="1"/>
  <c r="A726" i="99"/>
  <c r="A606" i="99" l="1"/>
  <c r="A727" i="99"/>
  <c r="A607" i="99" l="1"/>
  <c r="A728" i="99"/>
  <c r="A608" i="99" l="1"/>
  <c r="A729" i="99"/>
  <c r="A609" i="99" l="1"/>
  <c r="A730" i="99"/>
  <c r="A610" i="99" l="1"/>
  <c r="A731" i="99"/>
  <c r="A611" i="99" l="1"/>
  <c r="A732" i="99"/>
  <c r="A612" i="99" l="1"/>
  <c r="A733" i="99"/>
  <c r="A613" i="99" l="1"/>
  <c r="A734" i="99"/>
  <c r="A614" i="99" l="1"/>
  <c r="A735" i="99"/>
  <c r="A615" i="99" l="1"/>
  <c r="A736" i="99"/>
  <c r="A616" i="99" l="1"/>
  <c r="A737" i="99"/>
  <c r="A617" i="99" l="1"/>
  <c r="A738" i="99"/>
  <c r="A618" i="99" l="1"/>
  <c r="A739" i="99"/>
  <c r="A619" i="99" l="1"/>
  <c r="A740" i="99"/>
  <c r="A620" i="99" l="1"/>
  <c r="A741" i="99"/>
  <c r="A621" i="99" l="1"/>
  <c r="A742" i="99"/>
  <c r="A622" i="99" l="1"/>
  <c r="A743" i="99"/>
  <c r="A623" i="99" l="1"/>
  <c r="A744" i="99"/>
  <c r="A624" i="99" l="1"/>
  <c r="A745" i="99"/>
  <c r="A625" i="99" l="1"/>
  <c r="A746" i="99"/>
  <c r="A626" i="99" l="1"/>
  <c r="A747" i="99"/>
  <c r="A627" i="99" l="1"/>
  <c r="A748" i="99"/>
  <c r="A628" i="99" l="1"/>
  <c r="A749" i="99"/>
  <c r="A629" i="99" l="1"/>
  <c r="A750" i="99"/>
  <c r="A630" i="99" l="1"/>
  <c r="A751" i="99"/>
  <c r="A631" i="99" l="1"/>
  <c r="A752" i="99"/>
  <c r="A632" i="99" l="1"/>
  <c r="A753" i="99"/>
  <c r="A633" i="99" l="1"/>
  <c r="A754" i="99"/>
  <c r="A634" i="99" l="1"/>
  <c r="A755" i="99"/>
  <c r="A635" i="99" l="1"/>
  <c r="A756" i="99"/>
  <c r="A637" i="99" l="1"/>
  <c r="A757" i="99"/>
  <c r="A638" i="99" l="1"/>
  <c r="A758" i="99"/>
  <c r="A639" i="99" l="1"/>
  <c r="A759" i="99"/>
  <c r="A640" i="99" l="1"/>
  <c r="A760" i="99"/>
  <c r="A641" i="99" l="1"/>
  <c r="A761" i="99"/>
  <c r="A762" i="99" l="1"/>
  <c r="A642" i="99"/>
  <c r="A643" i="99" l="1"/>
  <c r="A763" i="99"/>
  <c r="A764" i="99" l="1"/>
  <c r="A644" i="99"/>
  <c r="A645" i="99" l="1"/>
  <c r="A765" i="99"/>
  <c r="A646" i="99" l="1"/>
  <c r="A766" i="99"/>
  <c r="A647" i="99" l="1"/>
  <c r="A767" i="99"/>
  <c r="A768" i="99" l="1"/>
  <c r="A648" i="99"/>
  <c r="A649" i="99" l="1"/>
  <c r="A769" i="99"/>
  <c r="A650" i="99" l="1"/>
  <c r="A770" i="99"/>
  <c r="A771" i="99" l="1"/>
  <c r="A651" i="99"/>
  <c r="A772" i="99" l="1"/>
  <c r="A652" i="99"/>
  <c r="A773" i="99" l="1"/>
  <c r="A653" i="99"/>
  <c r="A654" i="99" l="1"/>
  <c r="A774" i="99"/>
  <c r="A655" i="99" l="1"/>
  <c r="A775" i="99"/>
  <c r="A656" i="99" l="1"/>
  <c r="A776" i="99"/>
  <c r="A657" i="99" l="1"/>
  <c r="A777" i="99"/>
  <c r="A659" i="99" l="1"/>
  <c r="A778" i="99"/>
  <c r="A660" i="99" l="1"/>
  <c r="A779" i="99"/>
  <c r="A661" i="99" l="1"/>
  <c r="A780" i="99"/>
  <c r="A662" i="99" l="1"/>
  <c r="A781" i="99"/>
  <c r="A782" i="99" l="1"/>
  <c r="A663" i="99"/>
  <c r="A664" i="99" l="1"/>
  <c r="A783" i="99"/>
  <c r="A665" i="99" l="1"/>
  <c r="A784" i="99"/>
  <c r="A666" i="99" l="1"/>
  <c r="A785" i="99"/>
  <c r="A667" i="99" l="1"/>
  <c r="A786" i="99"/>
  <c r="A787" i="99" l="1"/>
  <c r="A668" i="99"/>
  <c r="A669" i="99" l="1"/>
  <c r="A788" i="99"/>
  <c r="A670" i="99" l="1"/>
  <c r="A789" i="99"/>
  <c r="A671" i="99" l="1"/>
  <c r="A790" i="99"/>
  <c r="A791" i="99" l="1"/>
  <c r="A672" i="99"/>
  <c r="A673" i="99" l="1"/>
  <c r="A792" i="99"/>
  <c r="A674" i="99" l="1"/>
  <c r="A793" i="99"/>
  <c r="A675" i="99" l="1"/>
  <c r="A794" i="99"/>
  <c r="A676" i="99" l="1"/>
  <c r="A795" i="99"/>
  <c r="A677" i="99" l="1"/>
  <c r="A796" i="99"/>
  <c r="A797" i="99" l="1"/>
  <c r="A678" i="99"/>
  <c r="A679" i="99" l="1"/>
  <c r="A798" i="99"/>
  <c r="A680" i="99" l="1"/>
  <c r="A799" i="99"/>
  <c r="A800" i="99" l="1"/>
  <c r="A681" i="99"/>
  <c r="A682" i="99" l="1"/>
  <c r="A801" i="99"/>
  <c r="A683" i="99" l="1"/>
  <c r="A802" i="99"/>
  <c r="A684" i="99" l="1"/>
  <c r="A803" i="99"/>
  <c r="A804" i="99" l="1"/>
  <c r="A685" i="99"/>
  <c r="A686" i="99" l="1"/>
  <c r="A805" i="99"/>
  <c r="A688" i="99" l="1"/>
  <c r="A806" i="99"/>
  <c r="A689" i="99" l="1"/>
  <c r="A949" i="99"/>
  <c r="A690" i="99" l="1"/>
  <c r="A691" i="99" s="1"/>
  <c r="A950" i="99"/>
  <c r="A951" i="99" l="1"/>
  <c r="A692" i="99"/>
  <c r="A693" i="99" l="1"/>
  <c r="A952" i="99"/>
  <c r="A694" i="99" l="1"/>
  <c r="A953" i="99"/>
  <c r="A954" i="99" l="1"/>
  <c r="A695" i="99"/>
  <c r="A696" i="99" l="1"/>
  <c r="A955" i="99"/>
  <c r="A697" i="99" l="1"/>
  <c r="A956" i="99"/>
  <c r="A698" i="99" l="1"/>
  <c r="A957" i="99"/>
  <c r="A700" i="99" l="1"/>
  <c r="A958" i="99"/>
  <c r="A701" i="99" l="1"/>
  <c r="A807" i="99"/>
  <c r="A702" i="99" l="1"/>
  <c r="A808" i="99"/>
  <c r="A809" i="99" l="1"/>
  <c r="A703" i="99"/>
  <c r="A704" i="99" l="1"/>
  <c r="A810" i="99"/>
  <c r="A705" i="99" l="1"/>
  <c r="A811" i="99"/>
  <c r="A812" i="99" l="1"/>
  <c r="A706" i="99"/>
  <c r="A707" i="99" l="1"/>
  <c r="A813" i="99"/>
  <c r="A708" i="99" l="1"/>
  <c r="A814" i="99"/>
  <c r="A709" i="99" l="1"/>
  <c r="A815" i="99"/>
  <c r="A710" i="99" l="1"/>
  <c r="A816" i="99"/>
  <c r="A711" i="99" l="1"/>
  <c r="A817" i="99"/>
  <c r="A818" i="99" l="1"/>
  <c r="A712" i="99"/>
  <c r="A819" i="99" l="1"/>
  <c r="A713" i="99"/>
  <c r="A714" i="99" l="1"/>
  <c r="A820" i="99"/>
  <c r="A715" i="99" l="1"/>
  <c r="A821" i="99"/>
  <c r="A822" i="99" l="1"/>
  <c r="A716" i="99"/>
  <c r="A823" i="99" s="1"/>
</calcChain>
</file>

<file path=xl/sharedStrings.xml><?xml version="1.0" encoding="utf-8"?>
<sst xmlns="http://schemas.openxmlformats.org/spreadsheetml/2006/main" count="4004" uniqueCount="910">
  <si>
    <t>№ п/п</t>
  </si>
  <si>
    <t>Наименование подстанции</t>
  </si>
  <si>
    <t>Наименование фидера</t>
  </si>
  <si>
    <t>Очередь отключения, МВт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</si>
  <si>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</si>
  <si>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</si>
  <si>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</si>
  <si>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</si>
  <si>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</si>
  <si>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</si>
  <si>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</si>
  <si>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</si>
  <si>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</si>
  <si>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</si>
  <si>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Центральная зона</t>
  </si>
  <si>
    <t>1. ЦУС</t>
  </si>
  <si>
    <t>ОАО "МН "Дружба" Мичуринское РУ НПС "Малиновка"</t>
  </si>
  <si>
    <t>ПС 110 кВ Малиновская</t>
  </si>
  <si>
    <t>ОП</t>
  </si>
  <si>
    <t>ПС 110 кВ Октябрь</t>
  </si>
  <si>
    <t>РУ 6 кВ ООО "Филье Проперти" (отключается потребителем)</t>
  </si>
  <si>
    <t>ОАО "Тамбовское спиртоводочное предприятие "ТАЛВИС"</t>
  </si>
  <si>
    <t>ПС 110 кВ Н.Лядинская</t>
  </si>
  <si>
    <t>РП ОАО "ТАЛВИС" (отключается потребителем)</t>
  </si>
  <si>
    <t>2. Тамбовский РЭС</t>
  </si>
  <si>
    <t>д.Красненькая</t>
  </si>
  <si>
    <t>ПС 110 кВ Тамбовская №6</t>
  </si>
  <si>
    <t>03</t>
  </si>
  <si>
    <t>ДУ</t>
  </si>
  <si>
    <t>АО "Тепличное", Кирсановское ЛГУ</t>
  </si>
  <si>
    <t>08</t>
  </si>
  <si>
    <t>Бытовые абоненты</t>
  </si>
  <si>
    <t>10</t>
  </si>
  <si>
    <t>ООО "Твой дом"</t>
  </si>
  <si>
    <t>ЗАО "Тандер"</t>
  </si>
  <si>
    <t>18</t>
  </si>
  <si>
    <t>Прохоров Медиа ООО</t>
  </si>
  <si>
    <t>21</t>
  </si>
  <si>
    <t>ООО "Техцентр"</t>
  </si>
  <si>
    <t>27</t>
  </si>
  <si>
    <t>Население, быт</t>
  </si>
  <si>
    <t>9</t>
  </si>
  <si>
    <t>ПС 35 кВ Суравская (откл ВЛ 35 кВ Малиновская-Суравская с ПС 110 кВ Малиновская)</t>
  </si>
  <si>
    <t>04</t>
  </si>
  <si>
    <t>07</t>
  </si>
  <si>
    <t>с. Черняное, население, СТФ, телятник</t>
  </si>
  <si>
    <t>ПС 35 кВ Черняновская (откл ВЛ 35 кВ Малиновская-Черняновская с ПС 110 кВ Малиновская)</t>
  </si>
  <si>
    <t>1</t>
  </si>
  <si>
    <t>с. Черняное,с. Горелое, население, МТФ, базы отдыха</t>
  </si>
  <si>
    <t>2</t>
  </si>
  <si>
    <t>с. Черняное, п.Тихий угол</t>
  </si>
  <si>
    <t>3</t>
  </si>
  <si>
    <t>с. Малиновка,с. Тр. Дубрава, Голдым, население</t>
  </si>
  <si>
    <t>5</t>
  </si>
  <si>
    <t>Быт</t>
  </si>
  <si>
    <t>6</t>
  </si>
  <si>
    <t>ДОСААФ, ГРС, с. Горелое, население</t>
  </si>
  <si>
    <t>ПС 35 кВ Горельская (откл ВЛ 35 кВ Малиновская-Черняновская с ПС 110 кВ Малиновская)</t>
  </si>
  <si>
    <t>с. Горелое, население, школа-интернат, консервный з-д</t>
  </si>
  <si>
    <t>с. Куксово, население, СО, базы отдыха</t>
  </si>
  <si>
    <t>с. С.Духовка, население</t>
  </si>
  <si>
    <t>4</t>
  </si>
  <si>
    <t>с. Ин.Духовка, население</t>
  </si>
  <si>
    <t>7</t>
  </si>
  <si>
    <t>МТФ СПК «Горельский», с. Горелое, население</t>
  </si>
  <si>
    <t>8</t>
  </si>
  <si>
    <t>МТФ СПК «Горельский»</t>
  </si>
  <si>
    <t>Ляда-сервис ООО, с. Столовое, быт</t>
  </si>
  <si>
    <t>ПС 35 кВ Столовская (откл. ВЛ 35 кВ Нащекинская-Кершинская с ПС 110 кВ Нащекинская)</t>
  </si>
  <si>
    <t>с.Б.Талинка ,  с. Марьевка, население</t>
  </si>
  <si>
    <t>3. Рассказовский РЭС</t>
  </si>
  <si>
    <t>ПС 110 кВ Рассказовская</t>
  </si>
  <si>
    <t>ООО "Рассказовское" производство, быт</t>
  </si>
  <si>
    <t>База РРЭС, ДП ОТГ, производство, быт</t>
  </si>
  <si>
    <t>23</t>
  </si>
  <si>
    <t>Пичаевское МУЕЗ, Покрово Васильевское МУ, Тихие зори ООО, ТСК, Бытовые абоненты, П.Васильевский филиал Пичаевской СОШ</t>
  </si>
  <si>
    <t>ПС 110 кВ Пичаевская</t>
  </si>
  <si>
    <t>Бытовые абоненты, Пичаевское МУЕЗ, Веста ООО, Империя Групп ООО, Сулимкина ЧП.</t>
  </si>
  <si>
    <t>ТСК, Пичаевское МУЕЗ</t>
  </si>
  <si>
    <t>ТСК, Пичаевское МУЕЗ, Бытовые абоненты</t>
  </si>
  <si>
    <t>13</t>
  </si>
  <si>
    <t>Бытовые абоненты, ФАПК Якутия Байловский спиртзавод, Пичаевское МУЕЗ, Бытовые абоненты</t>
  </si>
  <si>
    <t>Веста ООО</t>
  </si>
  <si>
    <t>База ПиРЭС, Бытовые абоненты, Пичаевское МУЕЗ.</t>
  </si>
  <si>
    <t>Вернадский лесхоз, Пичаевская СОШ</t>
  </si>
  <si>
    <t>ПС 35 кВ Егоровская (откл. ВЛ 35 кВ Пичаевская-Егоровская с ПС 110 кВ Пичаевская)</t>
  </si>
  <si>
    <t>с. Пичаево, быт</t>
  </si>
  <si>
    <t>с. Егоровка, быт</t>
  </si>
  <si>
    <t>с. Таракса, быт</t>
  </si>
  <si>
    <t>11</t>
  </si>
  <si>
    <t>с. Вяжли, быт</t>
  </si>
  <si>
    <t>14</t>
  </si>
  <si>
    <t>с. Байловка, быт</t>
  </si>
  <si>
    <t>16</t>
  </si>
  <si>
    <t>ЮВАГ Агрофирма Шереметьевская ООО, Пичаевское МУЕЗ, Бытовые абоненты, Б.Шереметьевский филиал Пичаевской СОШ, Больница, Б Шереметьевское МУ</t>
  </si>
  <si>
    <t>ПС 35 кВ Рудовская (откл. ВЛ 35 кВ Пичаевская-Рудовская с ПС 110 кВ Пичаевская)</t>
  </si>
  <si>
    <t xml:space="preserve"> Пичаевское МУЕЗ, Бытовые абоненты </t>
  </si>
  <si>
    <t xml:space="preserve"> Бытовые абоненты, Рудовская СОШ, Филиал РТРС Тамбовский ОРТПЦ, Сотовая связь Билайн, Сотовая связь ТЕЛЕ 2</t>
  </si>
  <si>
    <t>ЮВАГ Агрофирма Рудовская ООО, Рудовское МУЕЗ, Бытовые абоненты,  Рудовское МУ,ФАП.</t>
  </si>
  <si>
    <t>Рудовское МУЕЗ, Бытовые абоненты, ФАП</t>
  </si>
  <si>
    <t xml:space="preserve"> Рудовское МУЕЗ, Бытовые абоненты, ФАП</t>
  </si>
  <si>
    <t>ПС 35 кВ Липовская (откл. ВЛ 35 кВ Пичаевская-Рудовская с ПС 110 кВ Пичаевская)</t>
  </si>
  <si>
    <t>Бытовые абоненты,  Липовский филиал Пичаевской СОШ, Питимский филиал Пичаевской СОШ, ФАП, Липовское МУ</t>
  </si>
  <si>
    <t>Бытовые абоненты, Липовское ООО, Бытовые абоненты.</t>
  </si>
  <si>
    <t>Ломовисс ООО, Бытовые абоненты</t>
  </si>
  <si>
    <t>ПС 35 кВ Ломовисская (откл. ВЛ 35 кВ Пичаевская-Ломовисская с ПС 110 кВ Пичаевская)</t>
  </si>
  <si>
    <t>Ломовисс ООО, Бытовые абоненты, Пичаевское МУЕЗ</t>
  </si>
  <si>
    <t>Ломовисс ООО, Бытовые абоненты, Пичаевское МУЕЗ, Б Ломовисский филиал Пичаевской СОШ, ФАП, Б Ломовисское МУ</t>
  </si>
  <si>
    <t>15</t>
  </si>
  <si>
    <t>Бытовые абоненты, Гагаринский филиал Пичаевской СОШ, Филиал РТРС Тамбовский ОРТПЦ, ФАП, Пичаевское МУЕЗ.</t>
  </si>
  <si>
    <t>ПС 35 кВ Гагаринская (откл. ВЛ 35 кВ Пичаевская-Ломовисская с ПС 110 кВ Пичаевская)</t>
  </si>
  <si>
    <t>Бытовые абоненты, ФАП, Пичаевское МУЕЗ, Золотая Нива ООО, Агротерра Элеваторы ООО</t>
  </si>
  <si>
    <t>09</t>
  </si>
  <si>
    <t>ПС 110 кВ Нащекинская</t>
  </si>
  <si>
    <t>Нащёкино ООО, Бытовые абоненты, Бондарское МУП</t>
  </si>
  <si>
    <t>12</t>
  </si>
  <si>
    <t>Бондарское ООО, Бондарское МУП</t>
  </si>
  <si>
    <t>Бондарское МУП, ЧП Юдаев (кирпичный з д), Бытовые абоненты, ЧП Агапова</t>
  </si>
  <si>
    <t>Восход ООО, Агротройка ОАО, Бытовые абоненты, ФАП</t>
  </si>
  <si>
    <t xml:space="preserve">Технопарк ООО, Три медведя ООО, Тройка ООО, Бытовые абоненты, МОУ начальная школа  д/сад, </t>
  </si>
  <si>
    <t xml:space="preserve">Водяные системы Прибыткинское МУ, Бытовые абоненты, КФХ Передерий,ООО Колос,ООО Нащекино, Нащекинское МУ, ФАП, ФХ Агапов, Нащёкинский филиал Бондарской СОШ  </t>
  </si>
  <si>
    <t>резерв</t>
  </si>
  <si>
    <t>ПС 35 кВ П.Угловская (откл. ВЛ 35 кВ Нащекинская-П.Угловская с ПС 110 кВ Нащекинская)</t>
  </si>
  <si>
    <t>Бытовые абоненты, ФАП</t>
  </si>
  <si>
    <t>Бытовые абоненты, ЧП Корякина, КФХ Копылов</t>
  </si>
  <si>
    <t>Бытовые абоненты, ИП Ярыгин, КФХ Копылов, ФАП</t>
  </si>
  <si>
    <t>Бондарский лесхоз Тамбовское областное ГУ, КФХ Уваровых, ОО Надежда, Бытовые абоненты</t>
  </si>
  <si>
    <t>Кирпичный завод, пилорама</t>
  </si>
  <si>
    <t>ПС 35 кВ Кершинская (откл. ВЛ 35 кВ Нащекинская-Кершинская с ПС 110 кВ Нащекинская)</t>
  </si>
  <si>
    <t>с. Керша, быт</t>
  </si>
  <si>
    <t>с. Казывань, д. Богдановка, быт</t>
  </si>
  <si>
    <t>с. Челищево, пос. Заречье, быт</t>
  </si>
  <si>
    <t>ПС 35 кВ Гавриловская</t>
  </si>
  <si>
    <t>Население, с. Гавриловка 1, Вельможка</t>
  </si>
  <si>
    <t>Население, Чуповский с/с, Чуповка, Кондаурово,Ольшанка, Булыгино</t>
  </si>
  <si>
    <t>ОАО завод «Комсомолец»</t>
  </si>
  <si>
    <t>30;40</t>
  </si>
  <si>
    <t>Административные здания, уличное освещение, кафе, банк</t>
  </si>
  <si>
    <t>ОВБ</t>
  </si>
  <si>
    <t xml:space="preserve"> Садоводческие общества; население</t>
  </si>
  <si>
    <t>Население,  магазины, стройка</t>
  </si>
  <si>
    <t xml:space="preserve">ОАО "Технооборудование", население, нежилые помещения  </t>
  </si>
  <si>
    <t>торгово-развлекательный центр</t>
  </si>
  <si>
    <t>Население,  магазины, административные здания, уличное освещение</t>
  </si>
  <si>
    <t>Население, ул. освещение, магазины, нежилые помещения</t>
  </si>
  <si>
    <t>ф.5 ТП-12</t>
  </si>
  <si>
    <t>Население, магазины, нежилые помещения, парикмахерская</t>
  </si>
  <si>
    <t>ф.21 ТП-0134</t>
  </si>
  <si>
    <t>ф.23 ТП-0422</t>
  </si>
  <si>
    <t>ф.25 ТП-0113</t>
  </si>
  <si>
    <t>ООО "Гранд"</t>
  </si>
  <si>
    <t>ф. 21 ТП-0335</t>
  </si>
  <si>
    <t>ООО "Плес"</t>
  </si>
  <si>
    <t>ф. 24 ТП-0457</t>
  </si>
  <si>
    <t>ООО ГК "Промресурс"</t>
  </si>
  <si>
    <t>ф. 31 ТП-0352</t>
  </si>
  <si>
    <t>Население, магазины,уличное освещение, школа, детский сад.</t>
  </si>
  <si>
    <t>Население, SPA-салон, нежилые помещения, магазины</t>
  </si>
  <si>
    <t>ф.4 ТП-0304</t>
  </si>
  <si>
    <t>ф. 48 ТП-0287</t>
  </si>
  <si>
    <t>ф. 39 ф.44 ТП-0381</t>
  </si>
  <si>
    <t>Население, магазины, нежилые помещения, стоматологический кабинет</t>
  </si>
  <si>
    <t>ф. 36 ТП-048</t>
  </si>
  <si>
    <t>Станция катодной защиты, население, магазины, стройка</t>
  </si>
  <si>
    <t>ф. 21 ТП-261, 207, 0419, 0437</t>
  </si>
  <si>
    <t>Стоянка, мастерская, изготовление памятников</t>
  </si>
  <si>
    <t>ф. 44 ТП-0313</t>
  </si>
  <si>
    <t>Станция катодной защиты, население, магазины,</t>
  </si>
  <si>
    <t>ф. 17 ТП-71, 70, 193, 177</t>
  </si>
  <si>
    <t>ВЛ-6кВ №8</t>
  </si>
  <si>
    <t>ВЛ-6кВ №9</t>
  </si>
  <si>
    <t>ТП-2,3,4</t>
  </si>
  <si>
    <t>г.Котовск, 
ул. Гаврилова, 8, 10, 12, 16; ул. Октябрьская, 44, 43, 45, 47, 49; общежитие, ул. Котовского, 43; ул. Гаврилова, 22 (магазин); ул. Котовского, 45, 50, 54;  ул. Красногвардейская, 11а, 11б, 11в, 9а; ул. Кирова, 37</t>
  </si>
  <si>
    <t>ТП-15,16</t>
  </si>
  <si>
    <t>ТП-24,25,46,50</t>
  </si>
  <si>
    <t>ТП-5,6,40</t>
  </si>
  <si>
    <t>г.Котовск, 
ул. Котовского, 18, 20, 22, 26,
28, 30, 32; ул. Кирова, 9, 11, 13, 15, 19, 21, 23; ул. Свободы, 15, 17, 19; ул. Пионерская, 13, 15, 17, 18, 20; ул. Советская, 4а</t>
  </si>
  <si>
    <t>ТП-7,8</t>
  </si>
  <si>
    <t>г.Котовск, 
ул. Свободы, 3, 5, 7;
ул. Колхозная, 2, 3, 8;
ул. Октябрьская, 2, 2а, 4, 7;
ул. Котовского, 7, 12</t>
  </si>
  <si>
    <t>ТП-9,10</t>
  </si>
  <si>
    <t>г.Котовск, 
ул. Котовского, 10;
ул. Колхозная, 14, 20, 22;
ул. Южная, 1, 2; ул. Зеленая, 
1, 3; ВЛИ частный сектор;
ул. Котовского, 8;
ул. Октябрьская, 8, 8а;
3D кинотеатр</t>
  </si>
  <si>
    <t>ТП-28,30,38</t>
  </si>
  <si>
    <t>г.Котовск 
ул. Котовского, 14; рынок, магазин "Огонек"</t>
  </si>
  <si>
    <t>ТП-19,43</t>
  </si>
  <si>
    <t>г.Котовск, 
ул. 9-ой Пятилетки, 1,3,7,9; магазин "Магнит", магазин "Эконом", магазин "Вальс цветов", ул. Мичуринская, 26, 28, 28а,28б;
ул. Посконкина, 2,6,8, 8а,8б,10, 10а,16а; ул. Профсоюзная, 3, 5, 7, 11; ОАО «Агро»</t>
  </si>
  <si>
    <t>ТП-31,32,33,36а</t>
  </si>
  <si>
    <t xml:space="preserve">г.Котовск, 
ВЛЭП 0,4 кВ
ул. Строительная, 
ул. Кирпичная-частный сектор, Посконкина, 28, 28а, 30, 32 </t>
  </si>
  <si>
    <t>ТП-34,42</t>
  </si>
  <si>
    <t>5а,11</t>
  </si>
  <si>
    <t>Восточная зона</t>
  </si>
  <si>
    <t>1. Кирсановский РЭС</t>
  </si>
  <si>
    <t>ПС 110 кВ Кирсановская</t>
  </si>
  <si>
    <t>ЛПУМГ ф-ла ООО Газпром трансгаз Саратов</t>
  </si>
  <si>
    <t>ЗАО Кирсановский механический завод, АО ТСК Рассказовский филиал Кирсановский ПУ, Кирсановавтотранс, Вымпел комуникации "Билайн", ЗАО Мобиком-Центр "Мегафон", ОАО Мобильныетелесистемы "МТС"</t>
  </si>
  <si>
    <t>Следственный отдел прокуратуры, ООО райжилкомхоз, население</t>
  </si>
  <si>
    <t>Юго-Восточная агрогруппа, ООО Ремсельвод</t>
  </si>
  <si>
    <t>п. Солдатчина</t>
  </si>
  <si>
    <t>ПС 35 кВ Оржевская (откл. ВЛ 35 кВ Кирсановская-Оржевская с ПС 110 кВ Кирсановская)</t>
  </si>
  <si>
    <t>01</t>
  </si>
  <si>
    <t>СПК Оржевский,  с. Оржевка.</t>
  </si>
  <si>
    <t>05</t>
  </si>
  <si>
    <t>ООО "Нива", ООО "Бибиковское", Бибиковский с/с, с. Бибиковка, Новоздвиженка, д. Паничка</t>
  </si>
  <si>
    <t xml:space="preserve">ООО "Масловское", ООО "Песковское", Оржевские с/с, с. Масловка, Паника, Васильевка, Пески, </t>
  </si>
  <si>
    <t>ХН ПС-35кВ Оржевская</t>
  </si>
  <si>
    <t>ОАО Кристалл</t>
  </si>
  <si>
    <t>ПС 35 кВ Сахзавод (откл. ВЛ 35 кВ Кирсановская-Уметская с отп. с ПС 110 кВ Кирсановская)</t>
  </si>
  <si>
    <t>Ростелеком узел связи, с. Марьинка, с. Рамза</t>
  </si>
  <si>
    <t>ПС 35 кВ Марьинская (откл. ВЛ 35 кВ Кирсановская-Уметская с отп. с ПС 110 кВ Кирсановская)</t>
  </si>
  <si>
    <t>Ростелеком узел связи, с. Дербень, с. Сосновка, в/башня.</t>
  </si>
  <si>
    <t>МБОУ Уваровщинская школа, Дет. Сад, в/башня, с. Чутановка, п. Старица, п. Садовка.</t>
  </si>
  <si>
    <t>с. Марьинка</t>
  </si>
  <si>
    <t>совхоз Софинский</t>
  </si>
  <si>
    <t>ПС 35 кВ Романовская (откл ВЛ 35 кВ Инжавинская-Балыклейская с ПС 110 кВ Инжавинская)</t>
  </si>
  <si>
    <t>с.Царевка</t>
  </si>
  <si>
    <t>ПС 35 кВ Ветеринарная (откл ВЛ 35 кВ Инжавинская-Балыклейская с ПС 110 кВ Инжавинская)</t>
  </si>
  <si>
    <t>п. Ветеринарный, КФХ</t>
  </si>
  <si>
    <t>п. Ветеринарный</t>
  </si>
  <si>
    <t>п. Восточный, п. Натальевка</t>
  </si>
  <si>
    <t>Югшо-Восточная агрогруппа Элеватор</t>
  </si>
  <si>
    <t>ПС 35 кВ Восточная</t>
  </si>
  <si>
    <t>РП Умет</t>
  </si>
  <si>
    <t>МП ЖКХ Уметское, Умет, школа, Дет. Сад</t>
  </si>
  <si>
    <t>СПК "1-Мая", СПК"Ольховский", Сергеевский с/с; с. Ольховка, Ильинка, Сергиевка</t>
  </si>
  <si>
    <t>ООО "Скачиха"; Скачихинский с/с, с. Скачиха, ООО "Дорожник".</t>
  </si>
  <si>
    <t>СХПК "Любичевский", ООО "Заря" (АЗС), МП ЖКХ Уметское, ООО "Дорожник".</t>
  </si>
  <si>
    <t>СПК "Мара", Софьинский с/с,  р.п. Умет, с. Софьинка, Осиновка</t>
  </si>
  <si>
    <t>2. Инжавинский РЭС</t>
  </si>
  <si>
    <t>Агропромснаб</t>
  </si>
  <si>
    <t>ПС 110 кВ Инжавинская</t>
  </si>
  <si>
    <t>ОАО Инжавинский Маслозавод</t>
  </si>
  <si>
    <t>БЫТ</t>
  </si>
  <si>
    <t>Колос КФХ, Регион ООО, РН-ЭНЕРГО ООО</t>
  </si>
  <si>
    <t>19</t>
  </si>
  <si>
    <t>Население: с. Терновое, ООО Комунальник, Кирсановский лесхоз</t>
  </si>
  <si>
    <t xml:space="preserve">Население: Карандеевка, Караул, Нащекино, СХПК Новый быт, Караульский с/с, </t>
  </si>
  <si>
    <t>Население</t>
  </si>
  <si>
    <t>ПС 35 кВ Балыклейская (откл ВЛ 35 кВ Инжавинская-Балыклейская с ПС 110 кВ Инжавинская)</t>
  </si>
  <si>
    <t>Население: с. Балыклей, п. Садовый, Балыклейский с/с</t>
  </si>
  <si>
    <t>Население: Ясатчино-Балыклей, Карай-Салтыковский с/с, КФХ Мечта, КФХ Колос, КФХ Надежда</t>
  </si>
  <si>
    <t>РП Юбилейная</t>
  </si>
  <si>
    <t>КФХ  Епифанов</t>
  </si>
  <si>
    <t>СХПК "Софьинский", Сергиевский с/с, д. Павловка</t>
  </si>
  <si>
    <t>Рыбхоз-Карай</t>
  </si>
  <si>
    <t>Хоз. нужды</t>
  </si>
  <si>
    <t>ПС 35 кВ Филатовская (откл ВЛ 35 кВ Инжавинская-Филатовская с ПС 110 кВ Инжавинская)</t>
  </si>
  <si>
    <t>СХПК им. Димитрова</t>
  </si>
  <si>
    <t xml:space="preserve">ООО Рассвет, Марьевский с/с; д. Марьевка, Кулевча  </t>
  </si>
  <si>
    <t>СХПК "Память Ленина", Ломовский с/с; д. Сатино</t>
  </si>
  <si>
    <t>РП Чернавская</t>
  </si>
  <si>
    <t>3. Жердевский РЭС</t>
  </si>
  <si>
    <t>ООО "Тамбовский бекон"</t>
  </si>
  <si>
    <t>ПС 110 кВ Жердевская</t>
  </si>
  <si>
    <t>ООО Дорожник</t>
  </si>
  <si>
    <t>ООО Савальское</t>
  </si>
  <si>
    <t>Электросервис, АЗС</t>
  </si>
  <si>
    <t>Ч.П. Елагин</t>
  </si>
  <si>
    <t xml:space="preserve">СПК К.Маркса     </t>
  </si>
  <si>
    <t>ПС 35 кВ Максимовская (откл ВЛ 35 кВ Жердевская-Максимовская с ПС 110 кВ Жердевская)</t>
  </si>
  <si>
    <t>Резерв</t>
  </si>
  <si>
    <t xml:space="preserve">ООО Дн Жердевка     </t>
  </si>
  <si>
    <t>Рыбкино быт</t>
  </si>
  <si>
    <t>ОАО "Знаменский сахарный завод" - Филиал "Жердевский"</t>
  </si>
  <si>
    <t>ПС 35 кВ Сахзавод (откл ВЛ 35 кВ Сахзавод с ПС 110 кВ Жердевская)</t>
  </si>
  <si>
    <t>ООО " Газпром трансгаз Саратов"</t>
  </si>
  <si>
    <t>ПС 35 кВ Сукмановская (откл ВЛ 35 кВ Жердевская-Сукмановская с ПС 110 кВ Жердевская)</t>
  </si>
  <si>
    <t>КФХ зерноток</t>
  </si>
  <si>
    <t>с. Сукмановка Быт, Сах завод очистные</t>
  </si>
  <si>
    <t>с. Сукмановка Быт</t>
  </si>
  <si>
    <t>СПК М.Горького</t>
  </si>
  <si>
    <t>ПС 110 кВ М.Горьковская (откл ВЛ 110 кВ Уваровская - М.Горьковская с ПС 110 кВ Уваровская)</t>
  </si>
  <si>
    <t>06</t>
  </si>
  <si>
    <t xml:space="preserve">СПК М.Горького   </t>
  </si>
  <si>
    <t xml:space="preserve">ООО Агрофирма Заря, СПК М.Горького            </t>
  </si>
  <si>
    <t>Лихарево,Григорьевка быт</t>
  </si>
  <si>
    <t>ПС 110 кВ Шпикуловская (откл ВЛ 110 кВ Уваровская - М.Горьковская с ПС 110 кВ Уваровская)</t>
  </si>
  <si>
    <t>Петровка быт,АЗС</t>
  </si>
  <si>
    <t>Шпикулово быт,ООО"Агротехнолог"</t>
  </si>
  <si>
    <t>ООО Агротехнология</t>
  </si>
  <si>
    <t>Ивановка,2-я Александровка быт</t>
  </si>
  <si>
    <t>ООО Петровское</t>
  </si>
  <si>
    <t>ПС 35 кВ Туголуковская (откл ВЛ 110 кВ Уваровская - М.Горьковская с ПС 110 кВ Уваровская)</t>
  </si>
  <si>
    <t>Быт с Туголуково</t>
  </si>
  <si>
    <t>ООО Савальское, Вязовской с/с</t>
  </si>
  <si>
    <t>Школа</t>
  </si>
  <si>
    <t>ИП Бессонов</t>
  </si>
  <si>
    <t>АЗС</t>
  </si>
  <si>
    <t>КФХ Макаров</t>
  </si>
  <si>
    <t>База ЖЭС</t>
  </si>
  <si>
    <t>ПС 35 кВ Городская</t>
  </si>
  <si>
    <t>Жердевка Быт</t>
  </si>
  <si>
    <t>КФХ "АИСТ",очистные Сах/Завода.</t>
  </si>
  <si>
    <t>25</t>
  </si>
  <si>
    <t>Аэродром</t>
  </si>
  <si>
    <t>Бурнак быт</t>
  </si>
  <si>
    <t>ПС 35 кВ Бурнакская</t>
  </si>
  <si>
    <t>ИП Иванов</t>
  </si>
  <si>
    <t>СПК Савальский, Вязовое, ООО Нива</t>
  </si>
  <si>
    <t>ЧП Завьялов</t>
  </si>
  <si>
    <t>Цветовка,Преображеновак быт,мастерская.</t>
  </si>
  <si>
    <t>Комагропром"</t>
  </si>
  <si>
    <t>24</t>
  </si>
  <si>
    <t>4. Уваровский РЭС</t>
  </si>
  <si>
    <t>СХПК Уваровская Нива.</t>
  </si>
  <si>
    <t>ПС 110 кВ Уваровская</t>
  </si>
  <si>
    <t>ООО Салют.</t>
  </si>
  <si>
    <t>ОАО ТСК,  Подгорненский с/с</t>
  </si>
  <si>
    <t xml:space="preserve"> ОАО Трансаммиак.</t>
  </si>
  <si>
    <t>ПС 35 кВ В.Вершинская (откл ВЛ 35 кВ Уваровская-В.Вершинская с ПС 110 кВ Уваровская)</t>
  </si>
  <si>
    <t xml:space="preserve"> ООО Рекорд А.М., быт.</t>
  </si>
  <si>
    <t>КФХ Рекорд , быт .</t>
  </si>
  <si>
    <t>Быт.</t>
  </si>
  <si>
    <t>ООО Прогресс, быт .</t>
  </si>
  <si>
    <t>ПС 35 кВ Павлодарская (откл ВЛ 35 кВ Уваровская-В.Вершинская с ПС 110 кВ Уваровская)</t>
  </si>
  <si>
    <t>ООО Агросоюз, быт.</t>
  </si>
  <si>
    <t xml:space="preserve">Дом-Музей Рахманинова, СПК. Им. К. Маркса, быт. </t>
  </si>
  <si>
    <t>ПС 110 кВ М.Алабушская (откл ВЛ 110 кВ Уваровская - М.Горьковская с ПС 110 кВ Уваровская)</t>
  </si>
  <si>
    <t>Чп. Кончакова.</t>
  </si>
  <si>
    <t xml:space="preserve">Быт. </t>
  </si>
  <si>
    <t>ООО Молодая Гвардия</t>
  </si>
  <si>
    <t>ООО Суворова</t>
  </si>
  <si>
    <t>ООО Суворова.</t>
  </si>
  <si>
    <t>ООО Зеленый Луч . Быт.</t>
  </si>
  <si>
    <t>ПС 35 кВ Лучевская (откл ВЛ 110 кВ Уваровская - М.Горьковская с ПС 110 кВ Уваровская)</t>
  </si>
  <si>
    <t>ООО Прогресс Энгуразово, быт.</t>
  </si>
  <si>
    <t xml:space="preserve">ООО Зеленый Луч . </t>
  </si>
  <si>
    <t>ООО Зеленый Луч . быт.</t>
  </si>
  <si>
    <t>ПС 35 кВ Ольшанская (откл ВЛ 35 кВ Уваровская-Березовская с ПС 110 кВ Уваровская)</t>
  </si>
  <si>
    <t xml:space="preserve"> КФХ. Карповой Г. И., быт.</t>
  </si>
  <si>
    <t>ООО "Семеновская Нива"</t>
  </si>
  <si>
    <t>ООО Шибряй, быт.</t>
  </si>
  <si>
    <t>ПС 35 кВ Краснозвездинская (откл ВЛ 35 кВ Уваровская-Березовская с ПС 110 кВ Уваровская)</t>
  </si>
  <si>
    <t>ОАО Трансаммиак, быт.</t>
  </si>
  <si>
    <t>РПО Садко.</t>
  </si>
  <si>
    <t>ПС 35 кВ Обловская (откл ВЛ 35 кВ Уваровская-Обловская с ПС 110 кВ Уваровская)</t>
  </si>
  <si>
    <t>ЗАО Уваровская Нива.</t>
  </si>
  <si>
    <t>ИП. гл. КФХ Магомедова Р.А., быт.</t>
  </si>
  <si>
    <t>ДСПМК</t>
  </si>
  <si>
    <t>Подгорненский С/С, быт.</t>
  </si>
  <si>
    <t>ЗАО Уваровская Нива, ГРС.</t>
  </si>
  <si>
    <t>5. Токаревский РЭС</t>
  </si>
  <si>
    <t>с.Васильевка,Петровское</t>
  </si>
  <si>
    <t>ПС 110 кВ Токаревская</t>
  </si>
  <si>
    <t>ООО"Агро Вилион" ,Мамонтово</t>
  </si>
  <si>
    <t>ООО Гладышевский,СХПК Заря</t>
  </si>
  <si>
    <t xml:space="preserve">ОООАгро  Вилион </t>
  </si>
  <si>
    <t>ООО Токаревское,"Юг Транс ГАЗ", п.Токаревка</t>
  </si>
  <si>
    <t>ООО "ДСПМК Токаревское"</t>
  </si>
  <si>
    <t>база Токаревского РЭС</t>
  </si>
  <si>
    <t>ООО Токаревское</t>
  </si>
  <si>
    <t>КХП Токаревский,"Юг Транс ГАЗ"</t>
  </si>
  <si>
    <t>33</t>
  </si>
  <si>
    <t>КФХ "Айдарова", с.Березовка,Павловка</t>
  </si>
  <si>
    <t>ПС 35 кВ Кулешовская (откл ВЛ 35 кВ Токаревская-Кулешовская с ПС 110 кВ Токаревская)</t>
  </si>
  <si>
    <t>Школа,Быт,с.Абакумовка</t>
  </si>
  <si>
    <t>Быт,с.Абакумовка,С/х</t>
  </si>
  <si>
    <t>КФХ "Айдарова"с.Семеновка</t>
  </si>
  <si>
    <t>Школа,Быт,с.Никольское</t>
  </si>
  <si>
    <t>ПС 35 кВ Полетаевская (откл ВЛ 35 кВ Токаревская-Полетаевская с ПС 110 кВ Токаревская)</t>
  </si>
  <si>
    <t>Быт,сд.Марьевка,С/х</t>
  </si>
  <si>
    <t>Школа,Быт,с.Калиновка</t>
  </si>
  <si>
    <t>Школа,Быт,с.Полетаево</t>
  </si>
  <si>
    <t>Школа,Быт,с.Павловка</t>
  </si>
  <si>
    <t>ПС 35 кВ Надеждинская (откл ВЛ 35 кВ Токаревская-Полетаевская с ПС 110 кВ Токаревская)</t>
  </si>
  <si>
    <t>Быт,с.Сергеевка,С/х</t>
  </si>
  <si>
    <t>Быт,с.Кулешовка,С/х</t>
  </si>
  <si>
    <t>СХПК Кочетовский</t>
  </si>
  <si>
    <t>ПС 35 кВ Росляйская</t>
  </si>
  <si>
    <t>Интернат</t>
  </si>
  <si>
    <t>ООО Знаменское</t>
  </si>
  <si>
    <t xml:space="preserve">ПС 35 кВ Росляйская </t>
  </si>
  <si>
    <t>ООО Росляйское</t>
  </si>
  <si>
    <t>КФХ "Тамбовские Зори"</t>
  </si>
  <si>
    <t>6. Ржаксинский РЭС</t>
  </si>
  <si>
    <t>ООО Первомайское</t>
  </si>
  <si>
    <t>ПС 110 кВ Ржаксинская</t>
  </si>
  <si>
    <t>ООО Первомайское.</t>
  </si>
  <si>
    <t>Ржакса,быт.Птицефабрика</t>
  </si>
  <si>
    <t xml:space="preserve"> СХПК Кирова </t>
  </si>
  <si>
    <t xml:space="preserve">ООО Союз, ЗАО Дорожник   </t>
  </si>
  <si>
    <t>ООО Андреевское,</t>
  </si>
  <si>
    <t>СХПК Степановский ,</t>
  </si>
  <si>
    <t xml:space="preserve">д.Гавриловка, быт    </t>
  </si>
  <si>
    <t>п.Луговой.д.Болотниково, быт,с.Лукино(з/ток)</t>
  </si>
  <si>
    <t>ПС 35 кВ Золотовская (откл. ВЛ 35 кВ Ржаксинская-Золотовская с ПС 110 кВ Ржаксинская)</t>
  </si>
  <si>
    <t>д.Золотовка.быт,ООО Семеновская Нива</t>
  </si>
  <si>
    <t>СХПК Прогресс,</t>
  </si>
  <si>
    <t>д.Казинка.быт.</t>
  </si>
  <si>
    <t>ПС 35 кВ Лукинская (откл. ВЛ 35 кВ Ржаксинская-Лукинская с ПС 110 кВ Ржаксинская)</t>
  </si>
  <si>
    <t>д.Мордвиновка .быт</t>
  </si>
  <si>
    <t>ООО Алкаладское</t>
  </si>
  <si>
    <t>ООО Семеновская Нива</t>
  </si>
  <si>
    <t xml:space="preserve">СХПК Родина .      </t>
  </si>
  <si>
    <t>ПС 35 кВ Моздокская (откл ВЛ 110 кВ Уваровская - М.Горьковская с ПС 110 кВ Уваровская)</t>
  </si>
  <si>
    <t>СХПК Вишневский,</t>
  </si>
  <si>
    <t xml:space="preserve">СХПК Путь к Коммун. </t>
  </si>
  <si>
    <t>СХПК Вишневский</t>
  </si>
  <si>
    <t xml:space="preserve">СХПК Родина, с/с Степановский          </t>
  </si>
  <si>
    <t>АО Каменское,быт</t>
  </si>
  <si>
    <t>ПС 35 кВ Каменская (откл. ВЛ 35 кВ Ржаксинская-Каменская с ПС 110 кВ Ржаксинская)</t>
  </si>
  <si>
    <t>Быт.АЗС №68</t>
  </si>
  <si>
    <t xml:space="preserve">ОАО Рассвет        </t>
  </si>
  <si>
    <t>ПС 35 кВ Протасовская (откл. ВЛ 35 кВ Ржаксинская-Каменская с ПС 110 кВ Ржаксинская)</t>
  </si>
  <si>
    <t>СХПК Пономаревский</t>
  </si>
  <si>
    <t>7. Мордовский РЭС</t>
  </si>
  <si>
    <t>ООО Славянка</t>
  </si>
  <si>
    <t>ПС 110 кВ Мордовская</t>
  </si>
  <si>
    <t>Славянка ООО, Школа</t>
  </si>
  <si>
    <t>ОАО Агропромхимия. ДПМК-9</t>
  </si>
  <si>
    <t xml:space="preserve">ООО Радуга   </t>
  </si>
  <si>
    <t xml:space="preserve">ИП  Веркошанская Л.П., ИП Глава КФХ Дорофеев В.П.     </t>
  </si>
  <si>
    <t xml:space="preserve">Элеватор          </t>
  </si>
  <si>
    <t>Ретранслятор.ВСС Т-2 Мобайл</t>
  </si>
  <si>
    <t>17</t>
  </si>
  <si>
    <t xml:space="preserve">ОАО Агропромхимия. </t>
  </si>
  <si>
    <t>22</t>
  </si>
  <si>
    <t xml:space="preserve">ООО Рассвет      </t>
  </si>
  <si>
    <t>ПС 35 кВ Н.Сергиевская (откл. ВЛ 35 кВ Мордовская-Н.Сергиевская от ПС 110 кВ Мордовская)</t>
  </si>
  <si>
    <t>СП Виктория</t>
  </si>
  <si>
    <t xml:space="preserve">ООО Дина    </t>
  </si>
  <si>
    <t xml:space="preserve">СХПК Отрада     </t>
  </si>
  <si>
    <t>ДД</t>
  </si>
  <si>
    <t>ВЛ-10кВ.№17</t>
  </si>
  <si>
    <t>10. АО "Тамбовские сетевая компания", Уваровский филиал</t>
  </si>
  <si>
    <t>Население,  ЧП, пром. Потреб. г.Уварово</t>
  </si>
  <si>
    <t>ВЛ-6кВ №3</t>
  </si>
  <si>
    <t>Многоэтажные дома, население г.Уварово, ЧП, Д/С</t>
  </si>
  <si>
    <t>ВЛ-6кВ №2, 8</t>
  </si>
  <si>
    <t>Население, ЧП г.Уварово</t>
  </si>
  <si>
    <t>ВЛ-10кВ №14</t>
  </si>
  <si>
    <t>Многоэтажные дома, ЧП, больница г.Уварово,</t>
  </si>
  <si>
    <t>ВЛ-6кВ №10</t>
  </si>
  <si>
    <t>Многоэтажные дома г.Уварово</t>
  </si>
  <si>
    <t>КЛ-0,4кВ № 1,2,3</t>
  </si>
  <si>
    <t>ТП-204</t>
  </si>
  <si>
    <t>КЛ-0,4кВ №4,5</t>
  </si>
  <si>
    <t>Многоэтажные дома, ЧП г.Уварово</t>
  </si>
  <si>
    <t>ТП-101</t>
  </si>
  <si>
    <t>КЛ-0,4кВ №5,6</t>
  </si>
  <si>
    <t>Западная зона</t>
  </si>
  <si>
    <t>ОАО "МН "Дружба" Мичуринское РУ ЛПДС "Никольское"</t>
  </si>
  <si>
    <t>РУ ЛПДС "Никольское" (отключается потребителем)</t>
  </si>
  <si>
    <t>2. Моршанский РЭС</t>
  </si>
  <si>
    <t>филиал Моршанское УМГ ООО Мострансгаз</t>
  </si>
  <si>
    <t>ПС 110 кВ Моршанская</t>
  </si>
  <si>
    <t>Мобиком-Центр ЗАО, Мобильные Телесистемы ОАО, Бытовые абоненты</t>
  </si>
  <si>
    <t>Моршанская табачная фабрика ОАО</t>
  </si>
  <si>
    <t>Моршанскмежрайгаз филиал ОАО Тамбов облгаз, Тамбовнефтепродукт ЗАО, Техно-Парк ООО</t>
  </si>
  <si>
    <t>быт</t>
  </si>
  <si>
    <t>ПС 35 кВ Любвинская (откл. ВЛ 35 кВ Сосновская-Троицкая от ПС 110 кВ Сосновская)</t>
  </si>
  <si>
    <t>Терра Де Люкс,быт</t>
  </si>
  <si>
    <t>База МоРЭС, МРЗ, ООО "АКОЙЛ", АО "Моршанский табак" (склады)</t>
  </si>
  <si>
    <t>ПС 110 кВ Камвольная</t>
  </si>
  <si>
    <t>с. Алгасово, быт</t>
  </si>
  <si>
    <t>ПС 110 кВ Алгасовская</t>
  </si>
  <si>
    <t>Мобиком-Центр ЗАО, Тамбовский филиал ОАО Вымпел  коммуникации</t>
  </si>
  <si>
    <t>с. Алгасово</t>
  </si>
  <si>
    <t>Мобильные Телесистемы ОАО.</t>
  </si>
  <si>
    <t>ПС 35 кВ Вановская (откл. ВЛ 35 кВ Алгасовская-Вановская от ПС 110 кВ Алгасовская)</t>
  </si>
  <si>
    <t>Агрострой М, быт</t>
  </si>
  <si>
    <t>Цнинская шлюзованная система ФГУ, быт</t>
  </si>
  <si>
    <t>ПС 35 кВ Серповская (откл. ВЛ 35 кВ Алгасовская-Серповская от ПС 110 кВ Алгасовская)</t>
  </si>
  <si>
    <t>пилорама</t>
  </si>
  <si>
    <t>хоз нужды, быт</t>
  </si>
  <si>
    <t>ООО Рыслинская нива, Быт</t>
  </si>
  <si>
    <t>ПС 35 кВ Чернитовская (откл. ВЛ 35 кВ Алгасовская-Чернитовская от ПС 110 кВ Алгасовская)</t>
  </si>
  <si>
    <t>Цнинская шлюзованная система ФГУ</t>
  </si>
  <si>
    <t>ПС 35 кВ Ст.Томниковская (откл. ВЛ 35 кВ Алгасовская-Чернитовская от ПС 110 кВ Алгасовская)</t>
  </si>
  <si>
    <t>ООО Агрос, ЗАО АКАНТ НТ,  Быт</t>
  </si>
  <si>
    <t>ПС 35 кВ Рыбинская (откл. ВЛ 35 кВ Алгасовская-Рыбинская от ПС 110 кВ Алгасовская)</t>
  </si>
  <si>
    <t>Алгасовский СПК, Бытовые абоненты</t>
  </si>
  <si>
    <t>ООО Моршанск-Агро-Инвест, быт</t>
  </si>
  <si>
    <t>ОАО "МТФ" АЗС</t>
  </si>
  <si>
    <t xml:space="preserve"> Нефтегазстроймонтаж ООО, Бытовые абоненты</t>
  </si>
  <si>
    <t>СХПК Красный Выборжец, СХПК Петровское, Быт</t>
  </si>
  <si>
    <t>ПС 35 кВ Алексеевская (откл. ВЛ 35 кВ Алгасовская-Рыбинская от ПС 110 кВ Алгасовская)</t>
  </si>
  <si>
    <t>СХПК Красный Выборжец, Быт</t>
  </si>
  <si>
    <t>ООО" Агрофирама Алгасовская", быт</t>
  </si>
  <si>
    <t>кардиологический санаторий</t>
  </si>
  <si>
    <t>ПС 35 кВ Ракшинская (откл. ВЛ 35 кВ Моршанская-Ракшинская от ПС 110 кВ Моршанская)</t>
  </si>
  <si>
    <t>ОНО ОПХ Ракшинское,быт</t>
  </si>
  <si>
    <t>ООО Агроинвест,быт</t>
  </si>
  <si>
    <t>МЕДбиохим</t>
  </si>
  <si>
    <t>п. Вяжли, быт</t>
  </si>
  <si>
    <t>ПС 35 кВ Вяжлинская (откл. ВЛ 35 кВ Пичаевская-Егоровская с ПС 110 кВ Пичаевская)</t>
  </si>
  <si>
    <t>Маломоршевка ООО</t>
  </si>
  <si>
    <t>с. Марусино, быт</t>
  </si>
  <si>
    <t>3. Сосновский РЭС</t>
  </si>
  <si>
    <t>Нежность ООО, Подлесное СМУ, Сосновка-Агро-Инвест ООО, Бытовые абоненты</t>
  </si>
  <si>
    <t>ПС 35 кВ Подлесная (откл. ВЛ 35 кВ Сосновская-Подлесная от ПС 110 кВ Сосновская)</t>
  </si>
  <si>
    <t>ООО "КЗ Керамик", Третьелеволамский СДК МУК</t>
  </si>
  <si>
    <t>ЗАО "Агрокомплекс Тамбовский",База "Охота".,быт.</t>
  </si>
  <si>
    <t>Агрокомплекс Тамбовский ООО,  Бытовые абоненты</t>
  </si>
  <si>
    <t>ПС 35 кВ Троицкая (откл. ВЛ 35 кВ Сосновская-Троицкая от ПС 110 кВ Сосновская)</t>
  </si>
  <si>
    <t>Агрокомплекс Тамбовский ООО, Бытовые абоненты</t>
  </si>
  <si>
    <t>Космачевский сельский клуб МУК, Космачёвское Сельское МУ, Бытовые абоненты</t>
  </si>
  <si>
    <t>Родина СПК, Сосновка ООО, ФАП,, Бытовые абоненты</t>
  </si>
  <si>
    <t>ПС 35 кВ Грязновская (откл. ВЛ 35 кВ Сосновская-Троицкая от ПС 110 кВ Сосновская)</t>
  </si>
  <si>
    <t>ГОГАУ"Челнавский лесхоз",ООО "Сосновка",быт.</t>
  </si>
  <si>
    <t>ПС 110 кВ Сосновская</t>
  </si>
  <si>
    <t>ООО"Агрофирма Жупиков",ОАО "СХПП",ООО "Сосновка-АГРО-Инвест".ООО "Сосновское картофельное хозяйство".,быт</t>
  </si>
  <si>
    <t>База СоРЭС</t>
  </si>
  <si>
    <t>20</t>
  </si>
  <si>
    <t>МУП"Сосновское АТП", Хлебзавод,быт</t>
  </si>
  <si>
    <t>Русское поле ООО, Сосновское районное ПО, Бытовые абоненты</t>
  </si>
  <si>
    <t>ПС 35 кВ Дегтянская (откл ВЛ 35 кВ Малиновская-Дегтянская с ПС 110 кВ Малиновская)</t>
  </si>
  <si>
    <t>Агрокомплекс Советская Нива, Бытовые абоненты</t>
  </si>
  <si>
    <t>Хоз.нужды ПС 35кВ Дегтянская</t>
  </si>
  <si>
    <t>Сосновское районное ПО, Союз-Агро Плюс ООО, Бытовые абоненты</t>
  </si>
  <si>
    <t>Гигант КФХ, Сосновское районное ПО,Бытовые абоненты</t>
  </si>
  <si>
    <t>ООО "Агрофирма Жупиков", Бытовые абоненты</t>
  </si>
  <si>
    <t>Капитал-Агро-Сосновский ООО</t>
  </si>
  <si>
    <t>ПС 35 кВ Ламская (откл ВЛ 35 кВ Сосновская-Ламская с ПС 110 кВ Сосновская)</t>
  </si>
  <si>
    <t>02</t>
  </si>
  <si>
    <t>Капитал-Агро-Сосновский ООО, Сосновское районное ПО</t>
  </si>
  <si>
    <t>с. Ламки, быт</t>
  </si>
  <si>
    <t>Капитал-Агро-Сосновский ООО,Ламское МУ</t>
  </si>
  <si>
    <t>с. Зеленое, быт</t>
  </si>
  <si>
    <t>ПС 35 кВ Зеленая (откл ВЛ 35 кВ Сосновская-Ламская с ПС 110 кВ Сосновская)</t>
  </si>
  <si>
    <t>с. Н.Павловка, зерноток</t>
  </si>
  <si>
    <t>с. Н.Поповка, зерносклад</t>
  </si>
  <si>
    <t>с. Христофоровка, быт</t>
  </si>
  <si>
    <t>Сосновское районное ПО, Бытовые абоненты</t>
  </si>
  <si>
    <t>ПС 35 кВ П.Васильевская (откл ВЛ 35 кВ Сосновская-Ламская с ПС 110 кВ Сосновская)</t>
  </si>
  <si>
    <t>Сосновское районное ПО, Фортуна ООО,  Бытовые абоненты</t>
  </si>
  <si>
    <t>Сосновское районное ПО, Федоровское Сельское МУ, Бытовые абоненты</t>
  </si>
  <si>
    <t>ПС 35 кВ В.Ярославская (откл ВЛ 35 кВ Сосновская-Ламская с ПС 110 кВ Сосновская)</t>
  </si>
  <si>
    <t>Верхнеярославский СДК МУК, Верхнеярославское Сельское МУ, Бытовые абоненты</t>
  </si>
  <si>
    <t>4. Мичуринский РЭС</t>
  </si>
  <si>
    <t>Уч-з Комсомолец,быт</t>
  </si>
  <si>
    <t>ПС 220 кВ Мичуринская</t>
  </si>
  <si>
    <t>ВЛ-6кВ уч-з Комсомолец</t>
  </si>
  <si>
    <t>АЗС, дачи, Станция катодной защиты</t>
  </si>
  <si>
    <t>ВЛ-6кВ с-з Будаговского</t>
  </si>
  <si>
    <t>быт, мастерские МРЭС, ДП ОТГ МРЭС</t>
  </si>
  <si>
    <t>Рембаза</t>
  </si>
  <si>
    <t>быт, административное здание МРЭС, ДП ОТГ МРЭС</t>
  </si>
  <si>
    <t>РПБ-2</t>
  </si>
  <si>
    <t>СХПК Родина ,быт</t>
  </si>
  <si>
    <t>ПС 110 кВ Хмелевская</t>
  </si>
  <si>
    <t>СХПК Родина, быт</t>
  </si>
  <si>
    <t xml:space="preserve">быт </t>
  </si>
  <si>
    <t>ЗАО Приволье, быт, Агрохолдинг "Зеленая Долина"</t>
  </si>
  <si>
    <t>СХПК Подъем,быт</t>
  </si>
  <si>
    <t>Агрохолдинг "Зеленая Долина"</t>
  </si>
  <si>
    <t>ПС 35 кВ Устьинская (откл. ВЛ 35 кВ Хмелевская-Устьинская с ПС 110 кВ Хмелевская)</t>
  </si>
  <si>
    <t>санаторий им. Калинина</t>
  </si>
  <si>
    <t>АЗС,быт</t>
  </si>
  <si>
    <t>ПС 110 кВ Никифоровская</t>
  </si>
  <si>
    <t>Быт, население</t>
  </si>
  <si>
    <t>площадка ООО Биоэтанол, бойня ,быт, металлобаза</t>
  </si>
  <si>
    <t>КФХ Праслов ,ГРС,быт</t>
  </si>
  <si>
    <t>Быт, ООО "Центральное"</t>
  </si>
  <si>
    <t>ООО Биоэтанол</t>
  </si>
  <si>
    <t>Кирпичный з-д, КФХ "Давыдов", Комбикормовый з-д быт</t>
  </si>
  <si>
    <t>Быт.уч.хоз.им.Калинина</t>
  </si>
  <si>
    <t>Быт,нефтебаза</t>
  </si>
  <si>
    <t>ПС 35 кВ Екатерининская (откл. ВЛ 35 кВ Никифоровская-Екатерининская с ПС 110 кВ Никифорвская)</t>
  </si>
  <si>
    <t>Элеватор, БИОЭТАНОЛ</t>
  </si>
  <si>
    <t>Быт, ОАО Агровиста</t>
  </si>
  <si>
    <t xml:space="preserve">ОАО АгроВиста,быт </t>
  </si>
  <si>
    <t>ПС 35 кВ Вырубовская (откл. ВЛ 35 кВ Никифоровская-Екатерининская с ПС 110 кВ Никифорвская)</t>
  </si>
  <si>
    <t>Быт,опытная станция</t>
  </si>
  <si>
    <t>БрахРосАгро,быт</t>
  </si>
  <si>
    <t>ОАО АгроВиста,быт</t>
  </si>
  <si>
    <t>ПС 35 кВ Ранинская (откл. ВЛ 35 кВ Терновская с ПС 110 кВ Хоботовская)</t>
  </si>
  <si>
    <t xml:space="preserve">быт, точка ВЧ </t>
  </si>
  <si>
    <t>5. Северный РЭС</t>
  </si>
  <si>
    <t>ОАО "Первомайскхиммаш"</t>
  </si>
  <si>
    <t>ПС 110 кВ Первомайская</t>
  </si>
  <si>
    <t>ЦРП-1</t>
  </si>
  <si>
    <t>Быт, население, поликлиника, школа, детский сад газовый участок, администрация Первомайского района.</t>
  </si>
  <si>
    <t>Комхоз-1</t>
  </si>
  <si>
    <t>Комхоз-2</t>
  </si>
  <si>
    <t>Быт, население, ГРС</t>
  </si>
  <si>
    <t>КЛ-6кВ ГАЗ-2</t>
  </si>
  <si>
    <t>ООО "Тамбовская индейка"</t>
  </si>
  <si>
    <t>07 (6 кВ)</t>
  </si>
  <si>
    <t>10 (6 кВ)</t>
  </si>
  <si>
    <t>30 (6 кВ)</t>
  </si>
  <si>
    <t>АЗС, катодная защита, быт</t>
  </si>
  <si>
    <t>1 (10 кв)</t>
  </si>
  <si>
    <t>Быт, ,газовая заправка, база РЭС,кирпичный з-д</t>
  </si>
  <si>
    <t>2 (10 кв)</t>
  </si>
  <si>
    <t>3 (10 кв)</t>
  </si>
  <si>
    <t>Быт,катодная защита</t>
  </si>
  <si>
    <t>4 (10 кв)</t>
  </si>
  <si>
    <t>5 (10 кв)</t>
  </si>
  <si>
    <t>6 (10 кВ)</t>
  </si>
  <si>
    <t>11 (10 кВ)</t>
  </si>
  <si>
    <t>ПС 35 кВ Кленская (откл. ВЛ 35 кВ Хоботовская-Кленская с ПС 110 кВ Хоботовская)</t>
  </si>
  <si>
    <t>Быт,поля фильтрации "Крахмалпродукта"</t>
  </si>
  <si>
    <t>ПС 110 кВ Хоботовская</t>
  </si>
  <si>
    <t>Дежурное помещение ПС 110 Хоботовская, быт</t>
  </si>
  <si>
    <t>ОАО "Хоботовское предприятие "Крахмалпродукт"</t>
  </si>
  <si>
    <t>6. Петровский РЭС</t>
  </si>
  <si>
    <t>ПС 35 кВ Юрловская (откл. ВЛ 35 кВ Хмелевская-Юрловская с ПС 110 кВ Хмелевская)</t>
  </si>
  <si>
    <t>ЧП Черников, КФХ, быт.</t>
  </si>
  <si>
    <t>ПС 110 кВ Волчковская</t>
  </si>
  <si>
    <t>Население, быт.</t>
  </si>
  <si>
    <t>Мобиком Центр, КФХ.</t>
  </si>
  <si>
    <t>ИП "Субботкин" Центртелеком</t>
  </si>
  <si>
    <t>Население, быт ЗАО "Мобиком Центра"</t>
  </si>
  <si>
    <t>ПС 35 кВ Яблоневецкая (откл. ВЛ 35 кВ Волчковская-Яблоневецкая с ПС 110 кВ Волчковская)</t>
  </si>
  <si>
    <t>Население, быт Тамбовский
ОРТПЦ, КФК "Осень"</t>
  </si>
  <si>
    <t>Лесхоз "Шехманский", ИП "Шестопалов", МУ "Яблоновецкое"</t>
  </si>
  <si>
    <t>ЗАО"Заречье", Крутовская СОШ</t>
  </si>
  <si>
    <t>ПС 35 кВ Б.Избердеевская (откл. ВЛ 35 кВ Волчковская-Б.Избердеевская с ПС 110 кВ Волчковская)</t>
  </si>
  <si>
    <t>ЗАО" Тамбовнефтепродукт", МТФ М.-Избердей</t>
  </si>
  <si>
    <t>ПС 35 кВ Дмитриевская (откл. ВЛ 35 кВ Волчковская-Дмитриевская с ПС 110 кВ Волчковская)</t>
  </si>
  <si>
    <t>КФХ "АГАТ" ВНБ</t>
  </si>
  <si>
    <t>ИП Гриднев, КФХ "Восход", КФХ "Заречье"</t>
  </si>
  <si>
    <t>ПС 35 кВ Рахманинская (откл. ВЛ 35 кВ Волчковская-Дмитриевская с ПС 110 кВ Волчковская)</t>
  </si>
  <si>
    <t>Агрофирма "Тамбовская"</t>
  </si>
  <si>
    <t>население, мельница</t>
  </si>
  <si>
    <t>ПС 35 кВ Петровская</t>
  </si>
  <si>
    <t>население, школа, кирпичный завод, ООО Избердей</t>
  </si>
  <si>
    <t>население ОАО Дубовое</t>
  </si>
  <si>
    <t>население, АГЗС (автомобильная газовая заправочная станция)</t>
  </si>
  <si>
    <t>7. АО "Тамбовские сетевая компания", Моршанский филиал</t>
  </si>
  <si>
    <t>ПАТП, автошкола,  подсобные хозяйства, детские оздоровительные лагеря, дачные общества, население</t>
  </si>
  <si>
    <t>Детский сад, Булочно-конд.комбинат, население
 г. Моршанск</t>
  </si>
  <si>
    <t>ДЮСШ, сбербанк, население
г. Моршанск</t>
  </si>
  <si>
    <t>9 (КТП 11,49,50)</t>
  </si>
  <si>
    <t>Население г. Моршанск</t>
  </si>
  <si>
    <t>Детский сад, население</t>
  </si>
  <si>
    <t>ЖБИ, вторчермет,  склады табачной фабрики, население
 г. Моршанск</t>
  </si>
  <si>
    <t>Почтовое отделение, население
г. Моршанск</t>
  </si>
  <si>
    <t>Склады г. Моршанск</t>
  </si>
  <si>
    <t>Мясокомбинат, склады, население г. Моршанск</t>
  </si>
  <si>
    <t>ООО Моршанская мануфактура
г. Моршанск</t>
  </si>
  <si>
    <t>8. АО "Тамбовские сетевая компания", Мичуринский филиал</t>
  </si>
  <si>
    <t>до 5 мин</t>
  </si>
  <si>
    <t>всего</t>
  </si>
  <si>
    <t>всего по ДУ</t>
  </si>
  <si>
    <t>в т.ч. по Мичуринскому энергорайону</t>
  </si>
  <si>
    <t>в т.ч. по району ПС 220 кВ Тамбовская №4</t>
  </si>
  <si>
    <t>Графики временного отключения потребления с индивидуальными объемами в соответствии с заданием  Филиала АО "СО ЕЭС" Липецкое РДУ</t>
  </si>
  <si>
    <t>1. Мичуринский энергоузел</t>
  </si>
  <si>
    <t>2. Район ПС 220 кВ Тамбовская №4</t>
  </si>
  <si>
    <t>Потребитель</t>
  </si>
  <si>
    <t>ПС 110 кВ Н.Никольская</t>
  </si>
  <si>
    <t>РУ НПС "Малиновка" (отключается потребителем)</t>
  </si>
  <si>
    <t>до 5</t>
  </si>
  <si>
    <t>ООО "Филье проперти"</t>
  </si>
  <si>
    <t>от 5 до 20</t>
  </si>
  <si>
    <t>ПС 35 кВ Тамбовская №1</t>
  </si>
  <si>
    <t>Психиатрическая больница, ОСП "Европа", магазин, стройка, базовые станции сотовой связи, население</t>
  </si>
  <si>
    <t>ПС 110 кВ Тамбовская №8</t>
  </si>
  <si>
    <t>от 20 до 60</t>
  </si>
  <si>
    <t>ф.18 ТП-0106, 0393</t>
  </si>
  <si>
    <t xml:space="preserve">ПС 35 кВ Тамбовская №1 </t>
  </si>
  <si>
    <t>Население, центр гидрометеорологии, ТЦ ООО "Омега", городское потребительское общество, база ПАО "МТС"</t>
  </si>
  <si>
    <t>ПС 110 кВ Тамбовская №2</t>
  </si>
  <si>
    <t>ф. 05(8) ТП-298, 118</t>
  </si>
  <si>
    <t>Литейный цех, административное здание</t>
  </si>
  <si>
    <t>ПС 110 кВ Тамбовская №7</t>
  </si>
  <si>
    <t>ф.33 ТП-059, 0114</t>
  </si>
  <si>
    <t>ОАО "Тамбовский  хлебокомбинат"</t>
  </si>
  <si>
    <t>ф.7 ТП-0101</t>
  </si>
  <si>
    <t>Комплес "Апельсин"</t>
  </si>
  <si>
    <t>ф.24 ТП-0221</t>
  </si>
  <si>
    <t>Торговый центр</t>
  </si>
  <si>
    <t>ф.31 ТП-0352</t>
  </si>
  <si>
    <t>Автовокзал, кафе, склады, АЗС, заправка, магазин</t>
  </si>
  <si>
    <t>ПС 110 кВ Тамбовская №3</t>
  </si>
  <si>
    <t>ф.21 ТП-0116</t>
  </si>
  <si>
    <t>ф.12 ТП-0214</t>
  </si>
  <si>
    <t>Административное здание, ПТФ Пакмаркет</t>
  </si>
  <si>
    <t>ф.34 ТП-090</t>
  </si>
  <si>
    <t xml:space="preserve">ПС 110 кВ Тамбовская №5 </t>
  </si>
  <si>
    <t>Население, ГСК, нежилые помещения, кафе, магазины, мастерские, база "Агрохолод"</t>
  </si>
  <si>
    <t>ф. 32(33-15),  ТП-492, 0211,034,0368,0206,065,361</t>
  </si>
  <si>
    <t>ОАО "Максимовский"</t>
  </si>
  <si>
    <t>ф.34 ТП-0118</t>
  </si>
  <si>
    <t>ф.10 ТП-0353</t>
  </si>
  <si>
    <t>Столярный цех, ЗАО "ТВЭСТ"</t>
  </si>
  <si>
    <t>ПС 110 кВ Тамбовская №4</t>
  </si>
  <si>
    <t>ф.12 ТП-046, 0141</t>
  </si>
  <si>
    <t>Торгово-выставочный комплекс, население, стройка, склад, мастеская, цех лесопильного производства</t>
  </si>
  <si>
    <t xml:space="preserve">ф. 39 ТП-0416,445, 0312,0444, 0445, 487,498  </t>
  </si>
  <si>
    <t>ПС 110 кВ Тамбовская №1</t>
  </si>
  <si>
    <t>ф.16 ТП-0415</t>
  </si>
  <si>
    <t>Склады, базы, магазины, ГСК, административные здания, нежилые помещения</t>
  </si>
  <si>
    <t>ПС 110 кВ Пигмент</t>
  </si>
  <si>
    <t>ф. 91 ТП-045</t>
  </si>
  <si>
    <t>ф.25 ТП-0409</t>
  </si>
  <si>
    <t>г.Котовск, 
ул. Набережная 25, 27, 29, 31, 32, 36; ул. Красногвардейская, 
3, 4, 6; кафе «Бумеранг»;
ул. Октябрьская, 34, 36, 37А;
пр. Труда, 6, 8, 9;
ул. Котовского, 44;
кафе «Кушавель»;
ул. Красногвардейская, 16;
ул. Набережная 14-16-18;
пр. Труда, 1, 2</t>
  </si>
  <si>
    <t>г.Котовск, 
ул. Лесная, ул. Луговая,
Коллективные сады,
ИП Саградян, ОАО «Стром»,
Шиномонтаж «Гуров», «Стрыков», ОАО «Искож» 
(тентовый участок),
ремонтная мастерская 
ИП Галкин, магазин "Омега", магазин "Мастер", магазин "Мир мебели", ООО "Тиас", Токмаче</t>
  </si>
  <si>
    <t>г.Котовск, 
ул. Котовского, 11, 13, 15, 17, 21, 23, 25, 27; ул. Октябрьская, 10, 12, 14, 16, 18, 20, 24, 26, 27, 29, 31
ул. Пионерская, 5, 7, 10, 12, 14
магазин «Канцлер»
ул. Пионерская, 1, 2, 4, 6
ул. Октябрьская, 19
ул. Набережная, 8; автошкола "Регион"</t>
  </si>
  <si>
    <r>
      <t>МБОУ Уваровщинская школа, в/башня, п. Тоновка.</t>
    </r>
    <r>
      <rPr>
        <b/>
        <sz val="10"/>
        <color indexed="8"/>
        <rFont val="Times New Roman"/>
        <family val="1"/>
        <charset val="204"/>
      </rPr>
      <t/>
    </r>
  </si>
  <si>
    <t>Юго-Восточная агрогруппа Элеватор</t>
  </si>
  <si>
    <t>ОАО "Токаревская птицефабрика"</t>
  </si>
  <si>
    <t>ПК «Мичуринский локомотивный завод»</t>
  </si>
  <si>
    <t>ПС 35/6 кВ №1</t>
  </si>
  <si>
    <t>Ф-1 Ф-2</t>
  </si>
  <si>
    <t>ЗАО «Рента-Инвест», население</t>
  </si>
  <si>
    <t xml:space="preserve">ПС 35/6 кВ №2 
</t>
  </si>
  <si>
    <t>Л-1, Л-8</t>
  </si>
  <si>
    <t>ООО «Инвестцентр», население</t>
  </si>
  <si>
    <t>ПС35/ 6кВ №3 Прогресс</t>
  </si>
  <si>
    <t>Ф.14 ТП-134</t>
  </si>
  <si>
    <t>население</t>
  </si>
  <si>
    <t>ф.0 ТП-013,014,212,211</t>
  </si>
  <si>
    <t>АК Сберегательный банк РФ (ОАО)</t>
  </si>
  <si>
    <t xml:space="preserve">Ф.26 ТП 222 </t>
  </si>
  <si>
    <t>ООО «Калинка», население</t>
  </si>
  <si>
    <t xml:space="preserve">Ф.14 ТП-132 </t>
  </si>
  <si>
    <t>ООО «Мичуринскзерностандарт»</t>
  </si>
  <si>
    <t>ф.0 ТП-139, 201</t>
  </si>
  <si>
    <t>ф.25 ТП-91,77,76,012,93..</t>
  </si>
  <si>
    <t>ПС 35/6 кВ №4 Заворонежская</t>
  </si>
  <si>
    <t>Л-2 ТП-151,114,183,110..</t>
  </si>
  <si>
    <t>ФГОУ ВПО Мич ГАУ, 'население</t>
  </si>
  <si>
    <t>Л-4,5 ТП-106,108,40,41..</t>
  </si>
  <si>
    <t>Л-9 ТП-75,109,214…</t>
  </si>
  <si>
    <t>ОАО «Торговый дом  центральный», население</t>
  </si>
  <si>
    <t>ПС35/6 кВ»Донская»</t>
  </si>
  <si>
    <t>яч.12 ТП-105,50</t>
  </si>
  <si>
    <t>ПС 35/6 кВ "Донская"</t>
  </si>
  <si>
    <t>яч.02 ТП-45,46,47…</t>
  </si>
  <si>
    <t>яч.06 ТП-16</t>
  </si>
  <si>
    <t>ЦРП "Кирсановская"</t>
  </si>
  <si>
    <t>Яч.14 ТП145,60</t>
  </si>
  <si>
    <t>ООО « М-КОНС-1», население</t>
  </si>
  <si>
    <t>РП-1</t>
  </si>
  <si>
    <t>ТП-103</t>
  </si>
  <si>
    <t>ТП-14</t>
  </si>
  <si>
    <t>от 5 до 20 мин</t>
  </si>
  <si>
    <t>от 20 до 60 мин</t>
  </si>
  <si>
    <r>
      <t>Способ ввода отключения по графику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</si>
  <si>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Время отключения, мин</t>
    </r>
    <r>
      <rPr>
        <vertAlign val="superscript"/>
        <sz val="10"/>
        <color theme="1"/>
        <rFont val="Times New Roman"/>
        <family val="1"/>
        <charset val="204"/>
      </rPr>
      <t>2</t>
    </r>
  </si>
  <si>
    <t>4. Сампурский РЭС</t>
  </si>
  <si>
    <t>Быт. Княжево, Арапское</t>
  </si>
  <si>
    <t>ПС 35 кВ Сухотинская</t>
  </si>
  <si>
    <t>Быт. Царевка, Старчики</t>
  </si>
  <si>
    <t>Быт. Сухотинка</t>
  </si>
  <si>
    <t>быт с.Сухотинка ООО"Древкомплекс"</t>
  </si>
  <si>
    <t>Быт. Княжево, ООО «Исток»</t>
  </si>
  <si>
    <t>ООО «Агротехнология", быт с.Ивановка</t>
  </si>
  <si>
    <t>ПС 35 кВ Бахаревская</t>
  </si>
  <si>
    <t>СХПК «Калинина», быт с.П-Кусты, с.Донское, д.Прудовка</t>
  </si>
  <si>
    <t>ООО  «Бахаревское», быт с.Бахарево, с.А.Верхи</t>
  </si>
  <si>
    <t>СХПК  «Борец», быт с.Анновка</t>
  </si>
  <si>
    <t>СХПК «Искра», быт с.Ивановка, с.Марьевка</t>
  </si>
  <si>
    <t>ООО «Первомайская Нива», быт с.Ивановка, с.Первомайское</t>
  </si>
  <si>
    <t>ООО "Тамбовский Бекон"</t>
  </si>
  <si>
    <t>быт с.Ивановка</t>
  </si>
  <si>
    <t>Быт. Б.Кариан, Алехино, ООО «Урожай»</t>
  </si>
  <si>
    <t>ПС 35 кВ Александровская</t>
  </si>
  <si>
    <t>Быт. Измайловка, Саюкино, СХПК «Измайловский»</t>
  </si>
  <si>
    <t>Быт.Александровка, ООО «Урожай»</t>
  </si>
  <si>
    <t>Быт. ООО «Урожай»</t>
  </si>
  <si>
    <t>быт р.п.Знаменка ООО"Русагро"</t>
  </si>
  <si>
    <t>ПС 35 кВ Знаменская</t>
  </si>
  <si>
    <t>быт с.Измайловка АЗС</t>
  </si>
  <si>
    <t>Быт с. Знаменка, ДРСУ, ГРС</t>
  </si>
  <si>
    <t>Быт. К-Строганово, Никольское, ООО «Рассвет»</t>
  </si>
  <si>
    <t>ЗАО "К-Строгановский элеватор" быт с.К-Строганово</t>
  </si>
  <si>
    <t>СХПК  «Вымпел», быт с.Сампур</t>
  </si>
  <si>
    <t>ПС 110 кВ Сампурская</t>
  </si>
  <si>
    <t>быт с.Садовое, с.Беляевка</t>
  </si>
  <si>
    <t>СХПК  «Борец», быт с.Ивановка</t>
  </si>
  <si>
    <t>быт с.Сампур ТСК</t>
  </si>
  <si>
    <t>быт с.Гавриловка</t>
  </si>
  <si>
    <t xml:space="preserve"> быт с.Текино, с.Павловка,КФХ "Киреев"</t>
  </si>
  <si>
    <t>быт с.Сампур, база СРЭС</t>
  </si>
  <si>
    <t>быт п.Кузьминский</t>
  </si>
  <si>
    <t>ПС 110 кВ Кузьминская</t>
  </si>
  <si>
    <t>Быт. С.Д-Маслово, ООО «Золотая Нива»</t>
  </si>
  <si>
    <t>Фермер</t>
  </si>
  <si>
    <t>Быт. Д-Маслово, ООО «Золотая Нива»</t>
  </si>
  <si>
    <t>быт с.Михайловка Ольшанка АЗС</t>
  </si>
  <si>
    <t>Быт. Ильинка, Третьяки, Егоровка, ООО «Золотая Нива»</t>
  </si>
  <si>
    <t>ПС 35 кВ П.Марфинская</t>
  </si>
  <si>
    <t>Быт. Матвеевка, Букари, Борозда</t>
  </si>
  <si>
    <t>Быт. П.Марфино, Тюменево, ООО «Золотая Нива»</t>
  </si>
  <si>
    <t>Быт. П.Марфино, Прудки</t>
  </si>
  <si>
    <t>Быт. Амосово, Булгаково, Торбеевка, Викентьево</t>
  </si>
  <si>
    <t>ООО «Степное гнездо», быт с.Перикса</t>
  </si>
  <si>
    <t>ПС 35 кВ Степная</t>
  </si>
  <si>
    <t>быт с.Петровка п.Сатинка</t>
  </si>
  <si>
    <t>ДРСУ, быт с.Сатинка</t>
  </si>
  <si>
    <t>быт с.О-Лазовка, ООО "Тамбовский Бекон"</t>
  </si>
  <si>
    <t>ООО «Сатинское», быт с.Сатинка</t>
  </si>
  <si>
    <t>быт с.Перикса</t>
  </si>
  <si>
    <t>СХПК «Маяк Ленина», быт с.Верхоценье, с.Беляевка</t>
  </si>
  <si>
    <t>ПС 35 кВ В.Ценская</t>
  </si>
  <si>
    <t>Быт с. Серединовка</t>
  </si>
  <si>
    <t>СХПК «Русь»,быт с.Понзари</t>
  </si>
  <si>
    <t>5. Пичаевский РЭС</t>
  </si>
  <si>
    <t>ПС 220/110 кВ Тамбовская №4</t>
  </si>
  <si>
    <t>яч. №№36, 60</t>
  </si>
  <si>
    <t>35</t>
  </si>
  <si>
    <t>8. АО "Тамбовская сетевая компания", Рассказовский филиал, Кирсановское ПО</t>
  </si>
  <si>
    <t>9.  АО "Тамбовская сетевая компания", Уваровский филиал, Жердевское ПО</t>
  </si>
  <si>
    <t>по филиалу ПАО "Россети Центр" - "Тамбовэнерго" на территории Тамбовской области</t>
  </si>
  <si>
    <t>АО "Тепличное"</t>
  </si>
  <si>
    <t>6. АО «ОРЭС-Тамбов»</t>
  </si>
  <si>
    <t>Административное здание, нежилые помещения</t>
  </si>
  <si>
    <t>Административное здание</t>
  </si>
  <si>
    <t>ф. 21 ТП-0464</t>
  </si>
  <si>
    <t>Административное здание, магазины, нежилые помещения, адвокатская палата, кафе</t>
  </si>
  <si>
    <t>Административное здание, нежилые помещения,  стройка</t>
  </si>
  <si>
    <t>Торгово-развлекательный центр</t>
  </si>
  <si>
    <t>яч.36, 60 ТП-0478</t>
  </si>
  <si>
    <t>ф.5 ТП-0489</t>
  </si>
  <si>
    <t>Административные здания, подземные гаражи</t>
  </si>
  <si>
    <t>ф. 48 ТП-0208</t>
  </si>
  <si>
    <t>Торгово-офисное здание</t>
  </si>
  <si>
    <t>7. АО "Тамбовские сетевая компания", Рассказовский филиал</t>
  </si>
  <si>
    <t xml:space="preserve">Магазин,  Население, Хлебзавод </t>
  </si>
  <si>
    <t>ПС-110/35/6кВ «Рассказовская»</t>
  </si>
  <si>
    <t>ВЛ-6кВ №12</t>
  </si>
  <si>
    <t>Завод Рематра</t>
  </si>
  <si>
    <t xml:space="preserve">от 5 до 20 </t>
  </si>
  <si>
    <t>Население, 2-АЗС</t>
  </si>
  <si>
    <t xml:space="preserve">от 5 до 20  </t>
  </si>
  <si>
    <t>Население, СКВ№ 2</t>
  </si>
  <si>
    <t xml:space="preserve"> от 5 до 20 </t>
  </si>
  <si>
    <t>КФХ, Население</t>
  </si>
  <si>
    <t>ПС-110/10кВ «Спасская»</t>
  </si>
  <si>
    <t xml:space="preserve">от 20 до 60 </t>
  </si>
  <si>
    <t xml:space="preserve"> Население, Магазин</t>
  </si>
  <si>
    <t xml:space="preserve">от 20 до 60   </t>
  </si>
  <si>
    <t>Морг, СКВ № 5, Население</t>
  </si>
  <si>
    <t>8. АО "Тамбовская сетевая компания", Рассказовский филиал, Котовское ПО</t>
  </si>
  <si>
    <t>Площадка КУ ф-ла ПАО Россети Центр-Тамбовэнерго</t>
  </si>
  <si>
    <t>ИТОГО: по филиалу ПАО "Россети Центр"  "Тамбовэнерго"</t>
  </si>
  <si>
    <t>ВЛ-6кВ №27, №30</t>
  </si>
  <si>
    <t>ВЛ-6кВ №6, №29</t>
  </si>
  <si>
    <t>ВЛ-10кВ №3, №9</t>
  </si>
  <si>
    <t>ВЛ-6кВ № 16 ТП-4, ТП-39</t>
  </si>
  <si>
    <t>ВЛ-6кВ №20
ТП-9, ТП-27</t>
  </si>
  <si>
    <t>ВЛ-6кВ №20
ТП-10, ТП-28</t>
  </si>
  <si>
    <t>ВЛ-6кВ №20
ТП-12, ТП-92</t>
  </si>
  <si>
    <t xml:space="preserve"> от 20 до 60   </t>
  </si>
  <si>
    <t>ПС 110/35/10кВ Кирсановская</t>
  </si>
  <si>
    <t>Ф — 9</t>
  </si>
  <si>
    <t>ЦРП — 10 кВ</t>
  </si>
  <si>
    <t>Ф — 6</t>
  </si>
  <si>
    <t xml:space="preserve"> Население</t>
  </si>
  <si>
    <t>ПС 35/10кВ Заводская</t>
  </si>
  <si>
    <t>Ф — 11</t>
  </si>
  <si>
    <t>ТП №57,67, 67/1,71</t>
  </si>
  <si>
    <t>ПС 35/10кВ Гавриловская</t>
  </si>
  <si>
    <t xml:space="preserve">          Ф-04            ТП №15,16</t>
  </si>
  <si>
    <t xml:space="preserve">          Ф-13            ТП №8,12,13</t>
  </si>
  <si>
    <t xml:space="preserve">         Ф-07            ТП №5</t>
  </si>
  <si>
    <t xml:space="preserve">          Ф-07        
 ТП № 4,6</t>
  </si>
  <si>
    <t xml:space="preserve">          Ф-07         
 ТП № 10</t>
  </si>
  <si>
    <r>
      <t xml:space="preserve">         Ф-07           
ТП № 3,</t>
    </r>
    <r>
      <rPr>
        <sz val="10"/>
        <color indexed="10"/>
        <rFont val="Times New Roman"/>
        <family val="1"/>
        <charset val="1"/>
      </rPr>
      <t>7</t>
    </r>
  </si>
  <si>
    <t>ПС-110/35/10кВ Жердевская</t>
  </si>
  <si>
    <t>ВЛ-10кВ.№13</t>
  </si>
  <si>
    <t>ПС-35/10кВ Городская</t>
  </si>
  <si>
    <t>ПС-35/10кВ Бурнакская</t>
  </si>
  <si>
    <t>ВЛ-10кВ.№07</t>
  </si>
  <si>
    <t xml:space="preserve"> ТП-53 от ВЛ10кВ.№15</t>
  </si>
  <si>
    <t>ТП№85,ТП№86 от ВЛ-10кВ.№18</t>
  </si>
  <si>
    <t>ТП№7,ТП№24 от ВЛ-10кВ.№19</t>
  </si>
  <si>
    <t xml:space="preserve"> ТП№5,ТП№26 от ВЛ-10кВ.№05</t>
  </si>
  <si>
    <t xml:space="preserve"> ТП№40,ТП28 от ВЛ10кВ.№15</t>
  </si>
  <si>
    <t xml:space="preserve"> ТП№4,ТП№49 от ВЛ-10кВ.№18</t>
  </si>
  <si>
    <t>ТП№13,ТП№27,ТП-66 от ВЛ10кВ№18;05</t>
  </si>
  <si>
    <t>ПС 110/35/10/6 Уваровская</t>
  </si>
  <si>
    <t>КЛ-0,4кВ № 1,2,3,4</t>
  </si>
  <si>
    <t>ТП-22</t>
  </si>
  <si>
    <t>ПС "Моршанская"  110/35/6</t>
  </si>
  <si>
    <t xml:space="preserve">ПС "Моршанская" 110/35/6       </t>
  </si>
  <si>
    <t>ПС "Камвольная"  110/35/6</t>
  </si>
  <si>
    <t>Население, адмнистративное здание, кафе, нежилые помещения</t>
  </si>
  <si>
    <t>ф.30 ТП-0276, 0462</t>
  </si>
  <si>
    <t>Базы, автомойка, гаражи, склад, уличное освещение</t>
  </si>
  <si>
    <t>ПС 220/110 кВ Тамбовская №7</t>
  </si>
  <si>
    <t>ф. 17 ТП-0286, 72</t>
  </si>
  <si>
    <t>Административное здание, гаражи, ООО "Электрохимоборудование, цех, стройка</t>
  </si>
  <si>
    <t xml:space="preserve"> ф. 12 ТП-0117, 0202, 046</t>
  </si>
  <si>
    <t>Павильоны, уличное освещение, население, центр подготовки спортсменов, ООО "КомСтрой"</t>
  </si>
  <si>
    <t>ф. 33 ТП-0426, 61</t>
  </si>
  <si>
    <t xml:space="preserve">До 5 </t>
  </si>
  <si>
    <t xml:space="preserve">до 5  </t>
  </si>
  <si>
    <t>СОГЛАСОВАНО</t>
  </si>
  <si>
    <t xml:space="preserve">               СОГЛАСОВАНО</t>
  </si>
  <si>
    <t>УТВЕРЖДАЮ</t>
  </si>
  <si>
    <t xml:space="preserve">                   Директор </t>
  </si>
  <si>
    <t xml:space="preserve">Заместитель генерального директора - </t>
  </si>
  <si>
    <t xml:space="preserve">ТЭК и ЖКХ </t>
  </si>
  <si>
    <t xml:space="preserve">                   Филиала АО "СО ЕЭС"</t>
  </si>
  <si>
    <t xml:space="preserve">Директор </t>
  </si>
  <si>
    <t>Тамбовской области</t>
  </si>
  <si>
    <t xml:space="preserve">                   Липецкое РДУ</t>
  </si>
  <si>
    <t xml:space="preserve">                    ___________   Ю.М. Путилин</t>
  </si>
  <si>
    <t xml:space="preserve">ГРАФИК </t>
  </si>
  <si>
    <t>___________   А.В. Голов</t>
  </si>
  <si>
    <t>___________   2022 г</t>
  </si>
  <si>
    <t xml:space="preserve">                    ___________   2022 г</t>
  </si>
  <si>
    <t xml:space="preserve">Начальник управления </t>
  </si>
  <si>
    <t>___________   Е.И. Бабикова</t>
  </si>
  <si>
    <t>временного отключения потребления на 2022/2023 гг.</t>
  </si>
  <si>
    <t>филиала ПАО  "Россети Центр" - "Тамбовэнерго"</t>
  </si>
  <si>
    <t xml:space="preserve">Примечание: </t>
  </si>
  <si>
    <t>Величина потребления электрической мощности потребителей, указанная в графике, определена для условий прохождения максимума нагрузок при 
среднесуточных температурах наружного воздуха, соответствующих температуре наиболее холодной пятидневки с обеспеченностью 0,92 (-27° С)</t>
  </si>
  <si>
    <r>
      <t xml:space="preserve">1  </t>
    </r>
    <r>
      <rPr>
        <sz val="10"/>
        <rFont val="Times New Roman"/>
        <family val="1"/>
        <charset val="204"/>
      </rPr>
      <t>ДУ – использование дистанционного управления, ОП – постоянный оперативный персонал объекта электроэнергетики (в том числе персонал потребителя) с круглосуточным дежурством на объекте электроэнергетики, ОВБ – персонал оперативно-выездных бригад, ДД – персонал с дежурством на дому.</t>
    </r>
  </si>
  <si>
    <r>
      <t xml:space="preserve">2  </t>
    </r>
    <r>
      <rPr>
        <sz val="10"/>
        <rFont val="Times New Roman"/>
        <family val="1"/>
        <charset val="204"/>
      </rPr>
      <t>Время отключения фидера с момента получения первичным получателем команд об аварийных ограничениях диспетчерской команды на ввод указанного графика с учетом времени вторичного получателя команд об аварийных ограничения и времени потребителя электрической энергии (мощности).</t>
    </r>
  </si>
  <si>
    <t>И.о. первого заместителя директора - главного инженера</t>
  </si>
  <si>
    <t>И.А. Седанов</t>
  </si>
  <si>
    <t>Жердевский элеватор</t>
  </si>
  <si>
    <t>ОАО "Тамбовнефтепродукт" (АЗС)</t>
  </si>
  <si>
    <t>ВЛ-6кВ №15</t>
  </si>
  <si>
    <t>ЗАО Уваровский сахарный завод</t>
  </si>
  <si>
    <t>Асфальтовый завод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</si>
</sst>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42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10"/>
      <name val="Times New Roman"/>
      <family val="1"/>
      <charset val="1"/>
    </font>
    <font>
      <sz val="7"/>
      <name val="Times New Roman"/>
      <family val="1"/>
      <charset val="1"/>
    </font>
    <font>
      <vertAlign val="superscript"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1">
    <xf numFmtId="0" fontId="0" fillId="0" borderId="0">
      <alignment horizontal="center" vertical="center"/>
    </xf>
    <xf numFmtId="0" fontId="5" fillId="0" borderId="0"/>
    <xf numFmtId="0" fontId="1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5" applyNumberFormat="0" applyAlignment="0" applyProtection="0"/>
    <xf numFmtId="0" fontId="18" fillId="0" borderId="10" applyNumberFormat="0" applyFill="0" applyAlignment="0" applyProtection="0"/>
    <xf numFmtId="0" fontId="19" fillId="22" borderId="0" applyNumberFormat="0" applyBorder="0" applyAlignment="0" applyProtection="0"/>
    <xf numFmtId="0" fontId="2" fillId="23" borderId="11" applyNumberFormat="0" applyFont="0" applyAlignment="0" applyProtection="0"/>
    <xf numFmtId="0" fontId="20" fillId="20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27">
    <xf numFmtId="0" fontId="0" fillId="0" borderId="0" xfId="0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2" fontId="3" fillId="0" borderId="0" xfId="0" applyNumberFormat="1" applyFont="1" applyFill="1">
      <alignment horizontal="center" vertical="center"/>
    </xf>
    <xf numFmtId="1" fontId="3" fillId="0" borderId="2" xfId="0" applyNumberFormat="1" applyFont="1" applyFill="1" applyBorder="1" applyAlignment="1">
      <alignment horizontal="left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1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2" xfId="58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wrapText="1"/>
    </xf>
    <xf numFmtId="0" fontId="37" fillId="0" borderId="41" xfId="0" applyFont="1" applyFill="1" applyBorder="1" applyAlignment="1">
      <alignment horizontal="center" vertical="center" wrapText="1"/>
    </xf>
    <xf numFmtId="0" fontId="39" fillId="0" borderId="4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2" fontId="26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4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3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textRotation="90" wrapText="1"/>
    </xf>
    <xf numFmtId="0" fontId="31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0" fillId="0" borderId="14" xfId="0" applyFont="1" applyFill="1" applyBorder="1" applyAlignment="1">
      <alignment horizontal="right" vertical="center" wrapText="1"/>
    </xf>
    <xf numFmtId="0" fontId="30" fillId="0" borderId="15" xfId="0" applyFont="1" applyFill="1" applyBorder="1" applyAlignment="1">
      <alignment horizontal="right" vertical="center" wrapText="1"/>
    </xf>
    <xf numFmtId="0" fontId="30" fillId="0" borderId="17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18" xfId="0" applyFont="1" applyFill="1" applyBorder="1" applyAlignment="1">
      <alignment horizontal="right" vertical="center" wrapText="1"/>
    </xf>
    <xf numFmtId="0" fontId="30" fillId="0" borderId="19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</cellXfs>
  <cellStyles count="6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Title" xfId="42"/>
    <cellStyle name="Total" xfId="43"/>
    <cellStyle name="Warning Text" xfId="44"/>
    <cellStyle name="Обычный" xfId="0" builtinId="0"/>
    <cellStyle name="Обычный 2" xfId="3"/>
    <cellStyle name="Обычный 3" xfId="45"/>
    <cellStyle name="Обычный 3 2" xfId="46"/>
    <cellStyle name="Обычный 3_ПС в ГВО" xfId="47"/>
    <cellStyle name="Обычный 36 2" xfId="2"/>
    <cellStyle name="Обычный 36 2 2" xfId="48"/>
    <cellStyle name="Обычный 36 2 2 2" xfId="56"/>
    <cellStyle name="Обычный 36 2 3" xfId="57"/>
    <cellStyle name="Обычный 36 2 4" xfId="55"/>
    <cellStyle name="Обычный 36 2_ГВО" xfId="49"/>
    <cellStyle name="Обычный 36 2_ГВО 2018-2019 (утв)" xfId="58"/>
    <cellStyle name="Обычный 39 2" xfId="50"/>
    <cellStyle name="Обычный 39 2 2" xfId="59"/>
    <cellStyle name="Обычный 4" xfId="51"/>
    <cellStyle name="Обычный 4 2" xfId="52"/>
    <cellStyle name="Обычный 4_ГВО 2018-2019 (утв)" xfId="60"/>
    <cellStyle name="Обычный 5" xfId="53"/>
    <cellStyle name="Обычный_ГВО ПО ЖЭС-разработка" xfId="1"/>
    <cellStyle name="Финансовый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16</xdr:col>
      <xdr:colOff>0</xdr:colOff>
      <xdr:row>14</xdr:row>
      <xdr:rowOff>47624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000376" y="-2819401"/>
          <a:ext cx="2695574" cy="869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114302</xdr:colOff>
      <xdr:row>975</xdr:row>
      <xdr:rowOff>38099</xdr:rowOff>
    </xdr:from>
    <xdr:to>
      <xdr:col>8</xdr:col>
      <xdr:colOff>314327</xdr:colOff>
      <xdr:row>982</xdr:row>
      <xdr:rowOff>133349</xdr:rowOff>
    </xdr:to>
    <xdr:pic>
      <xdr:nvPicPr>
        <xdr:cNvPr id="4" name="Рисунок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4" t="66926" r="10810" b="15982"/>
        <a:stretch/>
      </xdr:blipFill>
      <xdr:spPr bwMode="auto">
        <a:xfrm rot="16200000">
          <a:off x="4752977" y="271557749"/>
          <a:ext cx="1266825" cy="1419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10"/>
  <sheetViews>
    <sheetView tabSelected="1" view="pageBreakPreview" zoomScaleNormal="100" zoomScaleSheetLayoutView="100" workbookViewId="0">
      <pane ySplit="23" topLeftCell="A24" activePane="bottomLeft" state="frozen"/>
      <selection pane="bottomLeft" activeCell="A24" sqref="A24:XFD24"/>
    </sheetView>
  </sheetViews>
  <sheetFormatPr defaultColWidth="9.33203125" defaultRowHeight="12.75" x14ac:dyDescent="0.2"/>
  <cols>
    <col min="1" max="1" width="5.6640625" style="38" customWidth="1"/>
    <col min="2" max="2" width="30.1640625" style="1" customWidth="1"/>
    <col min="3" max="3" width="23.5" style="1" customWidth="1"/>
    <col min="4" max="4" width="12" style="38" customWidth="1"/>
    <col min="5" max="5" width="8.5" style="38" customWidth="1"/>
    <col min="6" max="6" width="8.6640625" style="38" customWidth="1"/>
    <col min="7" max="15" width="6.33203125" style="38" customWidth="1"/>
    <col min="16" max="16" width="6.6640625" style="2" customWidth="1"/>
    <col min="17" max="17" width="9.33203125" style="39"/>
    <col min="18" max="16384" width="9.33203125" style="3"/>
  </cols>
  <sheetData>
    <row r="1" spans="1:31" s="39" customFormat="1" ht="15" customHeight="1" x14ac:dyDescent="0.2">
      <c r="A1" s="37"/>
      <c r="B1" s="1"/>
      <c r="C1" s="92"/>
      <c r="D1" s="93"/>
      <c r="E1" s="93"/>
      <c r="F1" s="93"/>
      <c r="G1" s="38"/>
      <c r="H1" s="38"/>
      <c r="I1" s="38"/>
      <c r="J1" s="38"/>
      <c r="K1" s="38"/>
      <c r="L1" s="38"/>
      <c r="M1" s="38"/>
      <c r="N1" s="38"/>
      <c r="O1" s="38"/>
      <c r="P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39" customFormat="1" ht="18.75" x14ac:dyDescent="0.2">
      <c r="A2" s="77" t="s">
        <v>880</v>
      </c>
      <c r="B2" s="1"/>
      <c r="C2" s="92" t="s">
        <v>881</v>
      </c>
      <c r="D2" s="92"/>
      <c r="E2" s="92"/>
      <c r="F2" s="92"/>
      <c r="G2" s="78"/>
      <c r="H2" s="78"/>
      <c r="I2" s="77" t="s">
        <v>882</v>
      </c>
      <c r="J2" s="78"/>
      <c r="K2" s="78"/>
      <c r="L2" s="78"/>
      <c r="M2" s="79"/>
      <c r="N2" s="78"/>
      <c r="O2" s="78"/>
      <c r="P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39" customFormat="1" ht="15" x14ac:dyDescent="0.2">
      <c r="A3" s="80" t="s">
        <v>895</v>
      </c>
      <c r="B3" s="1"/>
      <c r="C3" s="94" t="s">
        <v>883</v>
      </c>
      <c r="D3" s="94"/>
      <c r="E3" s="94"/>
      <c r="F3" s="94"/>
      <c r="G3" s="80"/>
      <c r="H3" s="1"/>
      <c r="I3" s="80" t="s">
        <v>884</v>
      </c>
      <c r="J3" s="78"/>
      <c r="K3" s="80"/>
      <c r="L3" s="1"/>
      <c r="M3" s="1"/>
      <c r="N3" s="78"/>
      <c r="O3" s="78"/>
      <c r="P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9" customFormat="1" ht="15" x14ac:dyDescent="0.2">
      <c r="A4" s="80" t="s">
        <v>885</v>
      </c>
      <c r="B4" s="1"/>
      <c r="C4" s="94" t="s">
        <v>886</v>
      </c>
      <c r="D4" s="94"/>
      <c r="E4" s="94"/>
      <c r="F4" s="94"/>
      <c r="G4" s="1"/>
      <c r="H4" s="1"/>
      <c r="I4" s="80" t="s">
        <v>887</v>
      </c>
      <c r="J4" s="78"/>
      <c r="K4" s="80"/>
      <c r="L4" s="1"/>
      <c r="M4" s="1"/>
      <c r="N4" s="78"/>
      <c r="O4" s="78"/>
      <c r="P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39" customFormat="1" ht="15" x14ac:dyDescent="0.2">
      <c r="A5" s="80" t="s">
        <v>888</v>
      </c>
      <c r="B5" s="1"/>
      <c r="C5" s="94" t="s">
        <v>889</v>
      </c>
      <c r="D5" s="94"/>
      <c r="E5" s="94"/>
      <c r="F5" s="94"/>
      <c r="G5" s="1"/>
      <c r="H5" s="1"/>
      <c r="I5" s="80" t="s">
        <v>898</v>
      </c>
      <c r="J5" s="78"/>
      <c r="K5" s="80"/>
      <c r="L5" s="1"/>
      <c r="M5" s="1"/>
      <c r="N5" s="78"/>
      <c r="O5" s="78"/>
      <c r="P5" s="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39" customFormat="1" ht="15" x14ac:dyDescent="0.2">
      <c r="A6" s="80" t="s">
        <v>896</v>
      </c>
      <c r="B6" s="1"/>
      <c r="C6" s="94" t="s">
        <v>890</v>
      </c>
      <c r="D6" s="94"/>
      <c r="E6" s="94"/>
      <c r="F6" s="94"/>
      <c r="G6" s="78"/>
      <c r="H6" s="78"/>
      <c r="I6" s="80" t="s">
        <v>892</v>
      </c>
      <c r="J6" s="78"/>
      <c r="K6" s="78"/>
      <c r="L6" s="78"/>
      <c r="M6" s="8"/>
      <c r="N6" s="78"/>
      <c r="O6" s="78"/>
      <c r="P6" s="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39" customFormat="1" ht="15" x14ac:dyDescent="0.2">
      <c r="A7" s="80" t="s">
        <v>893</v>
      </c>
      <c r="B7" s="1"/>
      <c r="C7" s="94" t="s">
        <v>894</v>
      </c>
      <c r="D7" s="94"/>
      <c r="E7" s="94"/>
      <c r="F7" s="94"/>
      <c r="G7" s="78"/>
      <c r="H7" s="78"/>
      <c r="I7" s="82" t="s">
        <v>893</v>
      </c>
      <c r="J7" s="78"/>
      <c r="K7" s="78"/>
      <c r="L7" s="78"/>
      <c r="M7" s="8"/>
      <c r="N7" s="78"/>
      <c r="O7" s="78"/>
      <c r="P7" s="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39" customFormat="1" ht="15" x14ac:dyDescent="0.2">
      <c r="A8" s="8"/>
      <c r="B8" s="80"/>
      <c r="C8" s="80"/>
      <c r="D8" s="8"/>
      <c r="E8" s="78"/>
      <c r="F8" s="78"/>
      <c r="G8" s="78"/>
      <c r="H8" s="8"/>
      <c r="I8" s="8"/>
      <c r="J8" s="8"/>
      <c r="K8" s="78"/>
      <c r="L8" s="78"/>
      <c r="M8" s="78"/>
      <c r="N8" s="78"/>
      <c r="O8" s="8"/>
      <c r="P8" s="8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39" customFormat="1" ht="15" x14ac:dyDescent="0.2">
      <c r="A9" s="8"/>
      <c r="B9" s="80"/>
      <c r="C9" s="80"/>
      <c r="D9" s="8"/>
      <c r="E9" s="78"/>
      <c r="F9" s="78"/>
      <c r="G9" s="8"/>
      <c r="H9" s="8"/>
      <c r="I9" s="8"/>
      <c r="J9" s="78"/>
      <c r="K9" s="78"/>
      <c r="L9" s="78"/>
      <c r="M9" s="78"/>
      <c r="N9" s="8"/>
      <c r="O9" s="8"/>
      <c r="P9" s="8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39" customFormat="1" ht="15" x14ac:dyDescent="0.2">
      <c r="A10" s="8"/>
      <c r="B10" s="80"/>
      <c r="C10" s="80"/>
      <c r="D10" s="8"/>
      <c r="E10" s="78"/>
      <c r="F10" s="78"/>
      <c r="G10" s="8"/>
      <c r="H10" s="8"/>
      <c r="I10" s="8"/>
      <c r="J10" s="78"/>
      <c r="K10" s="78"/>
      <c r="L10" s="78"/>
      <c r="M10" s="78"/>
      <c r="N10" s="8"/>
      <c r="O10" s="8"/>
      <c r="P10" s="8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39" customFormat="1" ht="18.75" x14ac:dyDescent="0.2">
      <c r="A11" s="101" t="s">
        <v>891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s="39" customFormat="1" ht="18.75" x14ac:dyDescent="0.2">
      <c r="A12" s="101" t="s">
        <v>897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39" customFormat="1" ht="18.75" x14ac:dyDescent="0.2">
      <c r="A13" s="101" t="s">
        <v>795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39" customFormat="1" ht="12.75" customHeight="1" x14ac:dyDescent="0.2">
      <c r="A14" s="80"/>
      <c r="B14" s="1"/>
      <c r="C14" s="80"/>
      <c r="D14" s="78"/>
      <c r="E14" s="78"/>
      <c r="F14" s="78"/>
      <c r="G14" s="78"/>
      <c r="H14" s="78"/>
      <c r="I14" s="80"/>
      <c r="J14" s="78"/>
      <c r="K14" s="78"/>
      <c r="L14" s="78"/>
      <c r="M14" s="8"/>
      <c r="N14" s="78"/>
      <c r="O14" s="78"/>
      <c r="P14" s="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39" customFormat="1" ht="12.75" customHeight="1" x14ac:dyDescent="0.2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6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39" customFormat="1" ht="12.75" customHeight="1" x14ac:dyDescent="0.2">
      <c r="A16" s="99" t="s">
        <v>0</v>
      </c>
      <c r="B16" s="100" t="s">
        <v>639</v>
      </c>
      <c r="C16" s="100" t="s">
        <v>1</v>
      </c>
      <c r="D16" s="104" t="s">
        <v>2</v>
      </c>
      <c r="E16" s="104" t="s">
        <v>729</v>
      </c>
      <c r="F16" s="104" t="s">
        <v>730</v>
      </c>
      <c r="G16" s="103" t="s">
        <v>3</v>
      </c>
      <c r="H16" s="103"/>
      <c r="I16" s="103"/>
      <c r="J16" s="103"/>
      <c r="K16" s="103"/>
      <c r="L16" s="103"/>
      <c r="M16" s="103"/>
      <c r="N16" s="103"/>
      <c r="O16" s="103"/>
      <c r="P16" s="10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39" customFormat="1" x14ac:dyDescent="0.2">
      <c r="A17" s="99"/>
      <c r="B17" s="100"/>
      <c r="C17" s="100"/>
      <c r="D17" s="104"/>
      <c r="E17" s="104"/>
      <c r="F17" s="104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39" customFormat="1" x14ac:dyDescent="0.2">
      <c r="A18" s="99"/>
      <c r="B18" s="100"/>
      <c r="C18" s="100"/>
      <c r="D18" s="104"/>
      <c r="E18" s="104"/>
      <c r="F18" s="104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39" customFormat="1" ht="25.5" customHeight="1" x14ac:dyDescent="0.2">
      <c r="A19" s="99"/>
      <c r="B19" s="100"/>
      <c r="C19" s="100"/>
      <c r="D19" s="104"/>
      <c r="E19" s="104"/>
      <c r="F19" s="104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39" customFormat="1" ht="12.75" customHeight="1" x14ac:dyDescent="0.2">
      <c r="A20" s="99"/>
      <c r="B20" s="100"/>
      <c r="C20" s="100"/>
      <c r="D20" s="104"/>
      <c r="E20" s="104"/>
      <c r="F20" s="104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39" customFormat="1" ht="12.75" customHeight="1" x14ac:dyDescent="0.2">
      <c r="A21" s="99"/>
      <c r="B21" s="100"/>
      <c r="C21" s="100"/>
      <c r="D21" s="104"/>
      <c r="E21" s="104"/>
      <c r="F21" s="104"/>
      <c r="G21" s="100" t="s">
        <v>4</v>
      </c>
      <c r="H21" s="100" t="s">
        <v>5</v>
      </c>
      <c r="I21" s="100" t="s">
        <v>6</v>
      </c>
      <c r="J21" s="100" t="s">
        <v>7</v>
      </c>
      <c r="K21" s="100" t="s">
        <v>8</v>
      </c>
      <c r="L21" s="100" t="s">
        <v>9</v>
      </c>
      <c r="M21" s="100" t="s">
        <v>10</v>
      </c>
      <c r="N21" s="100" t="s">
        <v>11</v>
      </c>
      <c r="O21" s="100" t="s">
        <v>12</v>
      </c>
      <c r="P21" s="95" t="s">
        <v>13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39" customFormat="1" ht="12.75" customHeight="1" x14ac:dyDescent="0.2">
      <c r="A22" s="99"/>
      <c r="B22" s="100"/>
      <c r="C22" s="100"/>
      <c r="D22" s="104"/>
      <c r="E22" s="104"/>
      <c r="F22" s="104"/>
      <c r="G22" s="100"/>
      <c r="H22" s="100"/>
      <c r="I22" s="100"/>
      <c r="J22" s="100"/>
      <c r="K22" s="100"/>
      <c r="L22" s="100"/>
      <c r="M22" s="100"/>
      <c r="N22" s="100"/>
      <c r="O22" s="100"/>
      <c r="P22" s="9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39" customFormat="1" ht="12.75" customHeight="1" x14ac:dyDescent="0.2">
      <c r="A23" s="42">
        <v>1</v>
      </c>
      <c r="B23" s="42">
        <v>2</v>
      </c>
      <c r="C23" s="42">
        <v>3</v>
      </c>
      <c r="D23" s="42">
        <v>4</v>
      </c>
      <c r="E23" s="42">
        <v>5</v>
      </c>
      <c r="F23" s="42">
        <v>6</v>
      </c>
      <c r="G23" s="42">
        <v>7</v>
      </c>
      <c r="H23" s="42">
        <v>8</v>
      </c>
      <c r="I23" s="42">
        <v>9</v>
      </c>
      <c r="J23" s="42">
        <v>10</v>
      </c>
      <c r="K23" s="42">
        <v>11</v>
      </c>
      <c r="L23" s="42">
        <v>12</v>
      </c>
      <c r="M23" s="42">
        <v>13</v>
      </c>
      <c r="N23" s="42">
        <v>14</v>
      </c>
      <c r="O23" s="42">
        <v>15</v>
      </c>
      <c r="P23" s="43">
        <v>16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39" customFormat="1" x14ac:dyDescent="0.2">
      <c r="A24" s="96" t="s">
        <v>14</v>
      </c>
      <c r="B24" s="97"/>
      <c r="C24" s="44"/>
      <c r="D24" s="44"/>
      <c r="E24" s="44"/>
      <c r="F24" s="44"/>
      <c r="G24" s="34">
        <f>G25+G29+G62+G65+G120+G168+G217+G228</f>
        <v>8.9686000339999996</v>
      </c>
      <c r="H24" s="65">
        <f t="shared" ref="H24:P24" si="0">H25+H29+H62+H65+H120+H168+H217+H228</f>
        <v>15.842700062999999</v>
      </c>
      <c r="I24" s="65">
        <f t="shared" si="0"/>
        <v>19.642700062999999</v>
      </c>
      <c r="J24" s="65">
        <f t="shared" si="0"/>
        <v>22.382700063000001</v>
      </c>
      <c r="K24" s="65">
        <f t="shared" si="0"/>
        <v>27.332500068000002</v>
      </c>
      <c r="L24" s="65">
        <f t="shared" si="0"/>
        <v>31.957029105118743</v>
      </c>
      <c r="M24" s="65">
        <f t="shared" si="0"/>
        <v>35.697029105118744</v>
      </c>
      <c r="N24" s="65">
        <f t="shared" si="0"/>
        <v>39.734729105118745</v>
      </c>
      <c r="O24" s="65">
        <f t="shared" si="0"/>
        <v>44.65352910511875</v>
      </c>
      <c r="P24" s="65">
        <f t="shared" si="0"/>
        <v>48.780979105118739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39" customFormat="1" x14ac:dyDescent="0.2">
      <c r="A25" s="45" t="s">
        <v>15</v>
      </c>
      <c r="B25" s="45"/>
      <c r="C25" s="46"/>
      <c r="D25" s="46"/>
      <c r="E25" s="46"/>
      <c r="F25" s="46"/>
      <c r="G25" s="34">
        <f>SUM(G26:G28)</f>
        <v>1.8599999999999999</v>
      </c>
      <c r="H25" s="34">
        <f t="shared" ref="H25:O25" si="1">SUM(H26:H28)</f>
        <v>1.8599999999999999</v>
      </c>
      <c r="I25" s="34">
        <f t="shared" si="1"/>
        <v>1.8599999999999999</v>
      </c>
      <c r="J25" s="34">
        <f t="shared" si="1"/>
        <v>1.8599999999999999</v>
      </c>
      <c r="K25" s="34">
        <f t="shared" si="1"/>
        <v>2.36</v>
      </c>
      <c r="L25" s="34">
        <f t="shared" si="1"/>
        <v>2.36</v>
      </c>
      <c r="M25" s="34">
        <f t="shared" si="1"/>
        <v>2.36</v>
      </c>
      <c r="N25" s="34">
        <f t="shared" si="1"/>
        <v>2.36</v>
      </c>
      <c r="O25" s="34">
        <f t="shared" si="1"/>
        <v>2.36</v>
      </c>
      <c r="P25" s="34">
        <f>SUM(P26:P28)</f>
        <v>2.36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39" customFormat="1" ht="42" x14ac:dyDescent="0.2">
      <c r="A26" s="35">
        <v>1</v>
      </c>
      <c r="B26" s="10" t="s">
        <v>16</v>
      </c>
      <c r="C26" s="31" t="s">
        <v>17</v>
      </c>
      <c r="D26" s="11" t="s">
        <v>641</v>
      </c>
      <c r="E26" s="36" t="s">
        <v>18</v>
      </c>
      <c r="F26" s="12" t="s">
        <v>642</v>
      </c>
      <c r="G26" s="13">
        <v>1.03</v>
      </c>
      <c r="H26" s="13">
        <v>1.03</v>
      </c>
      <c r="I26" s="13">
        <v>1.03</v>
      </c>
      <c r="J26" s="13">
        <v>1.03</v>
      </c>
      <c r="K26" s="13">
        <v>1.03</v>
      </c>
      <c r="L26" s="13">
        <v>1.03</v>
      </c>
      <c r="M26" s="13">
        <v>1.03</v>
      </c>
      <c r="N26" s="13">
        <v>1.03</v>
      </c>
      <c r="O26" s="13">
        <v>1.03</v>
      </c>
      <c r="P26" s="13">
        <v>1.03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39" customFormat="1" ht="52.5" x14ac:dyDescent="0.2">
      <c r="A27" s="35">
        <f>A26+1</f>
        <v>2</v>
      </c>
      <c r="B27" s="10" t="s">
        <v>643</v>
      </c>
      <c r="C27" s="31" t="s">
        <v>19</v>
      </c>
      <c r="D27" s="11" t="s">
        <v>20</v>
      </c>
      <c r="E27" s="36" t="s">
        <v>18</v>
      </c>
      <c r="F27" s="12" t="s">
        <v>642</v>
      </c>
      <c r="G27" s="13">
        <v>0.83</v>
      </c>
      <c r="H27" s="13">
        <v>0.83</v>
      </c>
      <c r="I27" s="13">
        <v>0.83</v>
      </c>
      <c r="J27" s="13">
        <v>0.83</v>
      </c>
      <c r="K27" s="13">
        <v>0.83</v>
      </c>
      <c r="L27" s="13">
        <v>0.83</v>
      </c>
      <c r="M27" s="13">
        <v>0.83</v>
      </c>
      <c r="N27" s="13">
        <v>0.83</v>
      </c>
      <c r="O27" s="13">
        <v>0.83</v>
      </c>
      <c r="P27" s="13">
        <v>0.83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39" customFormat="1" ht="42" x14ac:dyDescent="0.2">
      <c r="A28" s="35">
        <f>A27+1</f>
        <v>3</v>
      </c>
      <c r="B28" s="10" t="s">
        <v>21</v>
      </c>
      <c r="C28" s="31" t="s">
        <v>22</v>
      </c>
      <c r="D28" s="11" t="s">
        <v>23</v>
      </c>
      <c r="E28" s="35" t="s">
        <v>18</v>
      </c>
      <c r="F28" s="12" t="s">
        <v>642</v>
      </c>
      <c r="G28" s="14"/>
      <c r="H28" s="14"/>
      <c r="I28" s="14"/>
      <c r="J28" s="14"/>
      <c r="K28" s="13">
        <v>0.5</v>
      </c>
      <c r="L28" s="13">
        <v>0.5</v>
      </c>
      <c r="M28" s="13">
        <v>0.5</v>
      </c>
      <c r="N28" s="13">
        <v>0.5</v>
      </c>
      <c r="O28" s="13">
        <v>0.5</v>
      </c>
      <c r="P28" s="13">
        <v>0.5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39" customFormat="1" x14ac:dyDescent="0.2">
      <c r="A29" s="45" t="s">
        <v>24</v>
      </c>
      <c r="B29" s="7"/>
      <c r="C29" s="44"/>
      <c r="D29" s="47"/>
      <c r="E29" s="47"/>
      <c r="F29" s="48"/>
      <c r="G29" s="34">
        <f>SUM(G30:G61)</f>
        <v>3.118600034</v>
      </c>
      <c r="H29" s="65">
        <f t="shared" ref="H29:P29" si="2">SUM(H30:H61)</f>
        <v>8.4327000629999986</v>
      </c>
      <c r="I29" s="65">
        <f t="shared" si="2"/>
        <v>8.4327000629999986</v>
      </c>
      <c r="J29" s="65">
        <f t="shared" si="2"/>
        <v>8.4327000629999986</v>
      </c>
      <c r="K29" s="65">
        <f t="shared" si="2"/>
        <v>9.1825000679999977</v>
      </c>
      <c r="L29" s="65">
        <f t="shared" si="2"/>
        <v>9.1825000679999977</v>
      </c>
      <c r="M29" s="65">
        <f t="shared" si="2"/>
        <v>9.1825000679999977</v>
      </c>
      <c r="N29" s="65">
        <f t="shared" si="2"/>
        <v>9.1825000679999977</v>
      </c>
      <c r="O29" s="65">
        <f t="shared" si="2"/>
        <v>9.1825000679999977</v>
      </c>
      <c r="P29" s="65">
        <f t="shared" si="2"/>
        <v>9.1825000679999977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39" customFormat="1" x14ac:dyDescent="0.2">
      <c r="A30" s="36">
        <f>A28+1</f>
        <v>4</v>
      </c>
      <c r="B30" s="31" t="s">
        <v>25</v>
      </c>
      <c r="C30" s="30" t="s">
        <v>26</v>
      </c>
      <c r="D30" s="15" t="s">
        <v>27</v>
      </c>
      <c r="E30" s="36" t="s">
        <v>28</v>
      </c>
      <c r="F30" s="12" t="s">
        <v>642</v>
      </c>
      <c r="G30" s="16">
        <v>0.31</v>
      </c>
      <c r="H30" s="16">
        <v>0.31</v>
      </c>
      <c r="I30" s="16">
        <v>0.31</v>
      </c>
      <c r="J30" s="16">
        <v>0.31</v>
      </c>
      <c r="K30" s="16">
        <v>0.31</v>
      </c>
      <c r="L30" s="16">
        <v>0.31</v>
      </c>
      <c r="M30" s="16">
        <v>0.31</v>
      </c>
      <c r="N30" s="16">
        <v>0.31</v>
      </c>
      <c r="O30" s="16">
        <v>0.31</v>
      </c>
      <c r="P30" s="16">
        <v>0.31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39" customFormat="1" x14ac:dyDescent="0.2">
      <c r="A31" s="36">
        <f>A30+1</f>
        <v>5</v>
      </c>
      <c r="B31" s="31" t="s">
        <v>796</v>
      </c>
      <c r="C31" s="30" t="s">
        <v>26</v>
      </c>
      <c r="D31" s="15" t="s">
        <v>30</v>
      </c>
      <c r="E31" s="36" t="s">
        <v>28</v>
      </c>
      <c r="F31" s="12" t="s">
        <v>642</v>
      </c>
      <c r="G31" s="16">
        <v>1.144000017</v>
      </c>
      <c r="H31" s="16">
        <v>1.144000017</v>
      </c>
      <c r="I31" s="16">
        <v>1.144000017</v>
      </c>
      <c r="J31" s="16">
        <v>1.144000017</v>
      </c>
      <c r="K31" s="16">
        <v>1.144000017</v>
      </c>
      <c r="L31" s="16">
        <v>1.144000017</v>
      </c>
      <c r="M31" s="16">
        <v>1.144000017</v>
      </c>
      <c r="N31" s="16">
        <v>1.144000017</v>
      </c>
      <c r="O31" s="16">
        <v>1.144000017</v>
      </c>
      <c r="P31" s="16">
        <v>1.144000017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39" customFormat="1" x14ac:dyDescent="0.2">
      <c r="A32" s="36">
        <f t="shared" ref="A32:A61" si="3">A31+1</f>
        <v>6</v>
      </c>
      <c r="B32" s="31" t="s">
        <v>31</v>
      </c>
      <c r="C32" s="30" t="s">
        <v>26</v>
      </c>
      <c r="D32" s="15" t="s">
        <v>32</v>
      </c>
      <c r="E32" s="36" t="s">
        <v>28</v>
      </c>
      <c r="F32" s="12" t="s">
        <v>642</v>
      </c>
      <c r="G32" s="16">
        <v>0.25</v>
      </c>
      <c r="H32" s="16">
        <v>0.25</v>
      </c>
      <c r="I32" s="16">
        <v>0.25</v>
      </c>
      <c r="J32" s="16">
        <v>0.25</v>
      </c>
      <c r="K32" s="16">
        <v>0.25</v>
      </c>
      <c r="L32" s="16">
        <v>0.25</v>
      </c>
      <c r="M32" s="16">
        <v>0.25</v>
      </c>
      <c r="N32" s="16">
        <v>0.25</v>
      </c>
      <c r="O32" s="16">
        <v>0.25</v>
      </c>
      <c r="P32" s="16">
        <v>0.25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39" customFormat="1" x14ac:dyDescent="0.2">
      <c r="A33" s="36">
        <f t="shared" si="3"/>
        <v>7</v>
      </c>
      <c r="B33" s="31" t="s">
        <v>796</v>
      </c>
      <c r="C33" s="30" t="s">
        <v>26</v>
      </c>
      <c r="D33" s="15">
        <v>13</v>
      </c>
      <c r="E33" s="36" t="s">
        <v>28</v>
      </c>
      <c r="F33" s="12" t="s">
        <v>642</v>
      </c>
      <c r="G33" s="16">
        <v>0.94320001399999998</v>
      </c>
      <c r="H33" s="16">
        <v>0.94320001399999998</v>
      </c>
      <c r="I33" s="16">
        <v>0.94320001399999998</v>
      </c>
      <c r="J33" s="16">
        <v>0.94320001399999998</v>
      </c>
      <c r="K33" s="16">
        <v>0.94320001399999998</v>
      </c>
      <c r="L33" s="16">
        <v>0.94320001399999998</v>
      </c>
      <c r="M33" s="16">
        <v>0.94320001399999998</v>
      </c>
      <c r="N33" s="16">
        <v>0.94320001399999998</v>
      </c>
      <c r="O33" s="16">
        <v>0.94320001399999998</v>
      </c>
      <c r="P33" s="16">
        <v>0.94320001399999998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39" customFormat="1" x14ac:dyDescent="0.2">
      <c r="A34" s="36">
        <f t="shared" si="3"/>
        <v>8</v>
      </c>
      <c r="B34" s="31" t="s">
        <v>33</v>
      </c>
      <c r="C34" s="30" t="s">
        <v>26</v>
      </c>
      <c r="D34" s="15">
        <v>16</v>
      </c>
      <c r="E34" s="36" t="s">
        <v>28</v>
      </c>
      <c r="F34" s="12" t="s">
        <v>642</v>
      </c>
      <c r="G34" s="16">
        <v>0.27</v>
      </c>
      <c r="H34" s="16">
        <v>0.27</v>
      </c>
      <c r="I34" s="16">
        <v>0.27</v>
      </c>
      <c r="J34" s="16">
        <v>0.27</v>
      </c>
      <c r="K34" s="16">
        <v>0.27</v>
      </c>
      <c r="L34" s="16">
        <v>0.27</v>
      </c>
      <c r="M34" s="16">
        <v>0.27</v>
      </c>
      <c r="N34" s="16">
        <v>0.27</v>
      </c>
      <c r="O34" s="16">
        <v>0.27</v>
      </c>
      <c r="P34" s="16">
        <v>0.27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39" customFormat="1" x14ac:dyDescent="0.2">
      <c r="A35" s="36">
        <f t="shared" si="3"/>
        <v>9</v>
      </c>
      <c r="B35" s="31" t="s">
        <v>34</v>
      </c>
      <c r="C35" s="30" t="s">
        <v>26</v>
      </c>
      <c r="D35" s="15" t="s">
        <v>35</v>
      </c>
      <c r="E35" s="36" t="s">
        <v>28</v>
      </c>
      <c r="F35" s="12" t="s">
        <v>642</v>
      </c>
      <c r="G35" s="16">
        <v>0.20140000299999999</v>
      </c>
      <c r="H35" s="16">
        <v>0.20140000299999999</v>
      </c>
      <c r="I35" s="16">
        <v>0.20140000299999999</v>
      </c>
      <c r="J35" s="16">
        <v>0.20140000299999999</v>
      </c>
      <c r="K35" s="16">
        <v>0.20140000299999999</v>
      </c>
      <c r="L35" s="16">
        <v>0.20140000299999999</v>
      </c>
      <c r="M35" s="16">
        <v>0.20140000299999999</v>
      </c>
      <c r="N35" s="16">
        <v>0.20140000299999999</v>
      </c>
      <c r="O35" s="16">
        <v>0.20140000299999999</v>
      </c>
      <c r="P35" s="16">
        <v>0.20140000299999999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39" customFormat="1" x14ac:dyDescent="0.2">
      <c r="A36" s="36">
        <f t="shared" si="3"/>
        <v>10</v>
      </c>
      <c r="B36" s="31" t="s">
        <v>25</v>
      </c>
      <c r="C36" s="30" t="s">
        <v>26</v>
      </c>
      <c r="D36" s="15">
        <v>19</v>
      </c>
      <c r="E36" s="36" t="s">
        <v>28</v>
      </c>
      <c r="F36" s="12" t="s">
        <v>642</v>
      </c>
      <c r="G36" s="14"/>
      <c r="H36" s="16">
        <v>1.015000015</v>
      </c>
      <c r="I36" s="16">
        <v>1.015000015</v>
      </c>
      <c r="J36" s="16">
        <v>1.015000015</v>
      </c>
      <c r="K36" s="16">
        <v>1.015000015</v>
      </c>
      <c r="L36" s="16">
        <v>1.015000015</v>
      </c>
      <c r="M36" s="16">
        <v>1.015000015</v>
      </c>
      <c r="N36" s="16">
        <v>1.015000015</v>
      </c>
      <c r="O36" s="16">
        <v>1.015000015</v>
      </c>
      <c r="P36" s="16">
        <v>1.015000015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39" customFormat="1" x14ac:dyDescent="0.2">
      <c r="A37" s="36">
        <f t="shared" si="3"/>
        <v>11</v>
      </c>
      <c r="B37" s="31" t="s">
        <v>36</v>
      </c>
      <c r="C37" s="30" t="s">
        <v>26</v>
      </c>
      <c r="D37" s="15" t="s">
        <v>37</v>
      </c>
      <c r="E37" s="36" t="s">
        <v>28</v>
      </c>
      <c r="F37" s="12" t="s">
        <v>642</v>
      </c>
      <c r="G37" s="14"/>
      <c r="H37" s="16">
        <v>0.19740000299999999</v>
      </c>
      <c r="I37" s="16">
        <v>0.19740000299999999</v>
      </c>
      <c r="J37" s="16">
        <v>0.19740000299999999</v>
      </c>
      <c r="K37" s="16">
        <v>0.19740000299999999</v>
      </c>
      <c r="L37" s="16">
        <v>0.19740000299999999</v>
      </c>
      <c r="M37" s="16">
        <v>0.19740000299999999</v>
      </c>
      <c r="N37" s="16">
        <v>0.19740000299999999</v>
      </c>
      <c r="O37" s="16">
        <v>0.19740000299999999</v>
      </c>
      <c r="P37" s="16">
        <v>0.19740000299999999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39" customFormat="1" x14ac:dyDescent="0.2">
      <c r="A38" s="36">
        <f t="shared" si="3"/>
        <v>12</v>
      </c>
      <c r="B38" s="31" t="s">
        <v>38</v>
      </c>
      <c r="C38" s="30" t="s">
        <v>26</v>
      </c>
      <c r="D38" s="15">
        <v>25</v>
      </c>
      <c r="E38" s="36" t="s">
        <v>28</v>
      </c>
      <c r="F38" s="12" t="s">
        <v>642</v>
      </c>
      <c r="G38" s="14"/>
      <c r="H38" s="16">
        <v>4.4000000999999997E-2</v>
      </c>
      <c r="I38" s="16">
        <v>4.4000000999999997E-2</v>
      </c>
      <c r="J38" s="16">
        <v>4.4000000999999997E-2</v>
      </c>
      <c r="K38" s="16">
        <v>4.4000000999999997E-2</v>
      </c>
      <c r="L38" s="16">
        <v>4.4000000999999997E-2</v>
      </c>
      <c r="M38" s="16">
        <v>4.4000000999999997E-2</v>
      </c>
      <c r="N38" s="16">
        <v>4.4000000999999997E-2</v>
      </c>
      <c r="O38" s="16">
        <v>4.4000000999999997E-2</v>
      </c>
      <c r="P38" s="16">
        <v>4.4000000999999997E-2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39" customFormat="1" x14ac:dyDescent="0.2">
      <c r="A39" s="36">
        <f t="shared" si="3"/>
        <v>13</v>
      </c>
      <c r="B39" s="31" t="s">
        <v>33</v>
      </c>
      <c r="C39" s="30" t="s">
        <v>26</v>
      </c>
      <c r="D39" s="15" t="s">
        <v>39</v>
      </c>
      <c r="E39" s="36" t="s">
        <v>28</v>
      </c>
      <c r="F39" s="12" t="s">
        <v>642</v>
      </c>
      <c r="G39" s="14"/>
      <c r="H39" s="16">
        <v>0.01</v>
      </c>
      <c r="I39" s="16">
        <v>0.01</v>
      </c>
      <c r="J39" s="16">
        <v>0.01</v>
      </c>
      <c r="K39" s="16">
        <v>0.01</v>
      </c>
      <c r="L39" s="16">
        <v>0.01</v>
      </c>
      <c r="M39" s="16">
        <v>0.01</v>
      </c>
      <c r="N39" s="16">
        <v>0.01</v>
      </c>
      <c r="O39" s="16">
        <v>0.01</v>
      </c>
      <c r="P39" s="16">
        <v>0.01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39" customFormat="1" ht="25.5" x14ac:dyDescent="0.2">
      <c r="A40" s="36">
        <f t="shared" si="3"/>
        <v>14</v>
      </c>
      <c r="B40" s="31" t="s">
        <v>40</v>
      </c>
      <c r="C40" s="31" t="s">
        <v>17</v>
      </c>
      <c r="D40" s="15" t="s">
        <v>41</v>
      </c>
      <c r="E40" s="36" t="s">
        <v>18</v>
      </c>
      <c r="F40" s="12" t="s">
        <v>642</v>
      </c>
      <c r="G40" s="14"/>
      <c r="H40" s="16">
        <v>0.02</v>
      </c>
      <c r="I40" s="16">
        <v>0.02</v>
      </c>
      <c r="J40" s="16">
        <v>0.02</v>
      </c>
      <c r="K40" s="16">
        <v>0.02</v>
      </c>
      <c r="L40" s="16">
        <v>0.02</v>
      </c>
      <c r="M40" s="16">
        <v>0.02</v>
      </c>
      <c r="N40" s="16">
        <v>0.02</v>
      </c>
      <c r="O40" s="16">
        <v>0.02</v>
      </c>
      <c r="P40" s="16">
        <v>0.02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39" customFormat="1" x14ac:dyDescent="0.2">
      <c r="A41" s="36">
        <f t="shared" si="3"/>
        <v>15</v>
      </c>
      <c r="B41" s="31" t="s">
        <v>40</v>
      </c>
      <c r="C41" s="98" t="s">
        <v>42</v>
      </c>
      <c r="D41" s="15" t="s">
        <v>27</v>
      </c>
      <c r="E41" s="36" t="s">
        <v>18</v>
      </c>
      <c r="F41" s="12" t="s">
        <v>642</v>
      </c>
      <c r="G41" s="14"/>
      <c r="H41" s="16">
        <v>0.1</v>
      </c>
      <c r="I41" s="16">
        <v>0.1</v>
      </c>
      <c r="J41" s="16">
        <v>0.1</v>
      </c>
      <c r="K41" s="16">
        <v>0.1</v>
      </c>
      <c r="L41" s="16">
        <v>0.1</v>
      </c>
      <c r="M41" s="16">
        <v>0.1</v>
      </c>
      <c r="N41" s="16">
        <v>0.1</v>
      </c>
      <c r="O41" s="16">
        <v>0.1</v>
      </c>
      <c r="P41" s="16">
        <v>0.1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39" customFormat="1" x14ac:dyDescent="0.2">
      <c r="A42" s="36">
        <f t="shared" si="3"/>
        <v>16</v>
      </c>
      <c r="B42" s="31" t="s">
        <v>40</v>
      </c>
      <c r="C42" s="98"/>
      <c r="D42" s="15" t="s">
        <v>43</v>
      </c>
      <c r="E42" s="36" t="s">
        <v>18</v>
      </c>
      <c r="F42" s="12" t="s">
        <v>642</v>
      </c>
      <c r="G42" s="14"/>
      <c r="H42" s="16">
        <v>0.189</v>
      </c>
      <c r="I42" s="16">
        <v>0.189</v>
      </c>
      <c r="J42" s="16">
        <v>0.189</v>
      </c>
      <c r="K42" s="16">
        <v>0.189</v>
      </c>
      <c r="L42" s="16">
        <v>0.189</v>
      </c>
      <c r="M42" s="16">
        <v>0.189</v>
      </c>
      <c r="N42" s="16">
        <v>0.189</v>
      </c>
      <c r="O42" s="16">
        <v>0.189</v>
      </c>
      <c r="P42" s="16">
        <v>0.189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s="39" customFormat="1" x14ac:dyDescent="0.2">
      <c r="A43" s="36">
        <f t="shared" si="3"/>
        <v>17</v>
      </c>
      <c r="B43" s="31" t="s">
        <v>40</v>
      </c>
      <c r="C43" s="98"/>
      <c r="D43" s="15" t="s">
        <v>44</v>
      </c>
      <c r="E43" s="36" t="s">
        <v>18</v>
      </c>
      <c r="F43" s="12" t="s">
        <v>642</v>
      </c>
      <c r="G43" s="14"/>
      <c r="H43" s="16">
        <v>0.10545</v>
      </c>
      <c r="I43" s="16">
        <v>0.10545</v>
      </c>
      <c r="J43" s="16">
        <v>0.10545</v>
      </c>
      <c r="K43" s="16">
        <v>0.10545</v>
      </c>
      <c r="L43" s="16">
        <v>0.10545</v>
      </c>
      <c r="M43" s="16">
        <v>0.10545</v>
      </c>
      <c r="N43" s="16">
        <v>0.10545</v>
      </c>
      <c r="O43" s="16">
        <v>0.10545</v>
      </c>
      <c r="P43" s="16">
        <v>0.10545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s="39" customFormat="1" x14ac:dyDescent="0.2">
      <c r="A44" s="36">
        <f t="shared" si="3"/>
        <v>18</v>
      </c>
      <c r="B44" s="31" t="s">
        <v>40</v>
      </c>
      <c r="C44" s="98"/>
      <c r="D44" s="15" t="s">
        <v>30</v>
      </c>
      <c r="E44" s="36" t="s">
        <v>18</v>
      </c>
      <c r="F44" s="12" t="s">
        <v>642</v>
      </c>
      <c r="G44" s="14"/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s="39" customFormat="1" ht="25.5" x14ac:dyDescent="0.2">
      <c r="A45" s="36">
        <f t="shared" si="3"/>
        <v>19</v>
      </c>
      <c r="B45" s="31" t="s">
        <v>45</v>
      </c>
      <c r="C45" s="97" t="s">
        <v>46</v>
      </c>
      <c r="D45" s="15" t="s">
        <v>47</v>
      </c>
      <c r="E45" s="36" t="s">
        <v>18</v>
      </c>
      <c r="F45" s="12" t="s">
        <v>642</v>
      </c>
      <c r="G45" s="14"/>
      <c r="H45" s="16">
        <v>2.2599999999999999E-2</v>
      </c>
      <c r="I45" s="16">
        <v>2.2599999999999999E-2</v>
      </c>
      <c r="J45" s="16">
        <v>2.2599999999999999E-2</v>
      </c>
      <c r="K45" s="16">
        <v>2.2599999999999999E-2</v>
      </c>
      <c r="L45" s="16">
        <v>2.2599999999999999E-2</v>
      </c>
      <c r="M45" s="16">
        <v>2.2599999999999999E-2</v>
      </c>
      <c r="N45" s="16">
        <v>2.2599999999999999E-2</v>
      </c>
      <c r="O45" s="16">
        <v>2.2599999999999999E-2</v>
      </c>
      <c r="P45" s="16">
        <v>2.2599999999999999E-2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s="39" customFormat="1" ht="25.5" x14ac:dyDescent="0.2">
      <c r="A46" s="36">
        <f t="shared" si="3"/>
        <v>20</v>
      </c>
      <c r="B46" s="31" t="s">
        <v>48</v>
      </c>
      <c r="C46" s="97"/>
      <c r="D46" s="15" t="s">
        <v>49</v>
      </c>
      <c r="E46" s="36" t="s">
        <v>18</v>
      </c>
      <c r="F46" s="12" t="s">
        <v>642</v>
      </c>
      <c r="G46" s="14"/>
      <c r="H46" s="16">
        <v>0.55000000000000004</v>
      </c>
      <c r="I46" s="16">
        <v>0.55000000000000004</v>
      </c>
      <c r="J46" s="16">
        <v>0.55000000000000004</v>
      </c>
      <c r="K46" s="16">
        <v>0.55000000000000004</v>
      </c>
      <c r="L46" s="16">
        <v>0.55000000000000004</v>
      </c>
      <c r="M46" s="16">
        <v>0.55000000000000004</v>
      </c>
      <c r="N46" s="16">
        <v>0.55000000000000004</v>
      </c>
      <c r="O46" s="16">
        <v>0.55000000000000004</v>
      </c>
      <c r="P46" s="16">
        <v>0.55000000000000004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s="39" customFormat="1" x14ac:dyDescent="0.2">
      <c r="A47" s="36">
        <f t="shared" si="3"/>
        <v>21</v>
      </c>
      <c r="B47" s="31" t="s">
        <v>50</v>
      </c>
      <c r="C47" s="97"/>
      <c r="D47" s="15" t="s">
        <v>51</v>
      </c>
      <c r="E47" s="36" t="s">
        <v>18</v>
      </c>
      <c r="F47" s="12" t="s">
        <v>642</v>
      </c>
      <c r="G47" s="14"/>
      <c r="H47" s="16">
        <v>0.31</v>
      </c>
      <c r="I47" s="16">
        <v>0.31</v>
      </c>
      <c r="J47" s="16">
        <v>0.31</v>
      </c>
      <c r="K47" s="16">
        <v>0.31</v>
      </c>
      <c r="L47" s="16">
        <v>0.31</v>
      </c>
      <c r="M47" s="16">
        <v>0.31</v>
      </c>
      <c r="N47" s="16">
        <v>0.31</v>
      </c>
      <c r="O47" s="16">
        <v>0.31</v>
      </c>
      <c r="P47" s="16">
        <v>0.31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s="39" customFormat="1" ht="25.5" x14ac:dyDescent="0.2">
      <c r="A48" s="36">
        <f t="shared" si="3"/>
        <v>22</v>
      </c>
      <c r="B48" s="31" t="s">
        <v>52</v>
      </c>
      <c r="C48" s="97"/>
      <c r="D48" s="15" t="s">
        <v>53</v>
      </c>
      <c r="E48" s="36" t="s">
        <v>18</v>
      </c>
      <c r="F48" s="12" t="s">
        <v>642</v>
      </c>
      <c r="G48" s="14"/>
      <c r="H48" s="16">
        <v>0.69380001000000002</v>
      </c>
      <c r="I48" s="16">
        <v>0.69380001000000002</v>
      </c>
      <c r="J48" s="16">
        <v>0.69380001000000002</v>
      </c>
      <c r="K48" s="16">
        <v>0.69380001000000002</v>
      </c>
      <c r="L48" s="16">
        <v>0.69380001000000002</v>
      </c>
      <c r="M48" s="16">
        <v>0.69380001000000002</v>
      </c>
      <c r="N48" s="16">
        <v>0.69380001000000002</v>
      </c>
      <c r="O48" s="16">
        <v>0.69380001000000002</v>
      </c>
      <c r="P48" s="16">
        <v>0.69380001000000002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s="39" customFormat="1" x14ac:dyDescent="0.2">
      <c r="A49" s="36">
        <f t="shared" si="3"/>
        <v>23</v>
      </c>
      <c r="B49" s="31" t="s">
        <v>54</v>
      </c>
      <c r="C49" s="97"/>
      <c r="D49" s="15" t="s">
        <v>55</v>
      </c>
      <c r="E49" s="36" t="s">
        <v>18</v>
      </c>
      <c r="F49" s="12" t="s">
        <v>642</v>
      </c>
      <c r="G49" s="14"/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s="39" customFormat="1" ht="25.5" x14ac:dyDescent="0.2">
      <c r="A50" s="36">
        <f t="shared" si="3"/>
        <v>24</v>
      </c>
      <c r="B50" s="31" t="s">
        <v>56</v>
      </c>
      <c r="C50" s="97" t="s">
        <v>57</v>
      </c>
      <c r="D50" s="15" t="s">
        <v>47</v>
      </c>
      <c r="E50" s="36" t="s">
        <v>18</v>
      </c>
      <c r="F50" s="12" t="s">
        <v>642</v>
      </c>
      <c r="G50" s="14"/>
      <c r="H50" s="16">
        <v>0.02</v>
      </c>
      <c r="I50" s="16">
        <v>0.02</v>
      </c>
      <c r="J50" s="16">
        <v>0.02</v>
      </c>
      <c r="K50" s="16">
        <v>0.02</v>
      </c>
      <c r="L50" s="16">
        <v>0.02</v>
      </c>
      <c r="M50" s="16">
        <v>0.02</v>
      </c>
      <c r="N50" s="16">
        <v>0.02</v>
      </c>
      <c r="O50" s="16">
        <v>0.02</v>
      </c>
      <c r="P50" s="16">
        <v>0.02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s="39" customFormat="1" ht="25.5" x14ac:dyDescent="0.2">
      <c r="A51" s="36">
        <f t="shared" si="3"/>
        <v>25</v>
      </c>
      <c r="B51" s="31" t="s">
        <v>58</v>
      </c>
      <c r="C51" s="97"/>
      <c r="D51" s="15" t="s">
        <v>49</v>
      </c>
      <c r="E51" s="36" t="s">
        <v>18</v>
      </c>
      <c r="F51" s="12" t="s">
        <v>642</v>
      </c>
      <c r="G51" s="14"/>
      <c r="H51" s="16">
        <v>0.89019999999999999</v>
      </c>
      <c r="I51" s="16">
        <v>0.89019999999999999</v>
      </c>
      <c r="J51" s="16">
        <v>0.89019999999999999</v>
      </c>
      <c r="K51" s="16">
        <v>0.89019999999999999</v>
      </c>
      <c r="L51" s="16">
        <v>0.89019999999999999</v>
      </c>
      <c r="M51" s="16">
        <v>0.89019999999999999</v>
      </c>
      <c r="N51" s="16">
        <v>0.89019999999999999</v>
      </c>
      <c r="O51" s="16">
        <v>0.89019999999999999</v>
      </c>
      <c r="P51" s="16">
        <v>0.89019999999999999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s="39" customFormat="1" ht="25.5" x14ac:dyDescent="0.2">
      <c r="A52" s="36">
        <f t="shared" si="3"/>
        <v>26</v>
      </c>
      <c r="B52" s="31" t="s">
        <v>59</v>
      </c>
      <c r="C52" s="97"/>
      <c r="D52" s="15" t="s">
        <v>51</v>
      </c>
      <c r="E52" s="36" t="s">
        <v>18</v>
      </c>
      <c r="F52" s="12" t="s">
        <v>642</v>
      </c>
      <c r="G52" s="14"/>
      <c r="H52" s="16">
        <v>0.12195</v>
      </c>
      <c r="I52" s="16">
        <v>0.12195</v>
      </c>
      <c r="J52" s="16">
        <v>0.12195</v>
      </c>
      <c r="K52" s="16">
        <v>0.12195</v>
      </c>
      <c r="L52" s="16">
        <v>0.12195</v>
      </c>
      <c r="M52" s="16">
        <v>0.12195</v>
      </c>
      <c r="N52" s="16">
        <v>0.12195</v>
      </c>
      <c r="O52" s="16">
        <v>0.12195</v>
      </c>
      <c r="P52" s="16">
        <v>0.12195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s="39" customFormat="1" x14ac:dyDescent="0.2">
      <c r="A53" s="36">
        <f t="shared" si="3"/>
        <v>27</v>
      </c>
      <c r="B53" s="31" t="s">
        <v>60</v>
      </c>
      <c r="C53" s="97"/>
      <c r="D53" s="15" t="s">
        <v>61</v>
      </c>
      <c r="E53" s="36" t="s">
        <v>18</v>
      </c>
      <c r="F53" s="12" t="s">
        <v>642</v>
      </c>
      <c r="G53" s="14"/>
      <c r="H53" s="16">
        <v>0.58040000000000003</v>
      </c>
      <c r="I53" s="16">
        <v>0.58040000000000003</v>
      </c>
      <c r="J53" s="16">
        <v>0.58040000000000003</v>
      </c>
      <c r="K53" s="16">
        <v>0.58040000000000003</v>
      </c>
      <c r="L53" s="16">
        <v>0.58040000000000003</v>
      </c>
      <c r="M53" s="16">
        <v>0.58040000000000003</v>
      </c>
      <c r="N53" s="16">
        <v>0.58040000000000003</v>
      </c>
      <c r="O53" s="16">
        <v>0.58040000000000003</v>
      </c>
      <c r="P53" s="16">
        <v>0.58040000000000003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s="39" customFormat="1" x14ac:dyDescent="0.2">
      <c r="A54" s="36">
        <f t="shared" si="3"/>
        <v>28</v>
      </c>
      <c r="B54" s="31" t="s">
        <v>54</v>
      </c>
      <c r="C54" s="97"/>
      <c r="D54" s="15" t="s">
        <v>53</v>
      </c>
      <c r="E54" s="36" t="s">
        <v>18</v>
      </c>
      <c r="F54" s="12" t="s">
        <v>642</v>
      </c>
      <c r="G54" s="14"/>
      <c r="H54" s="16">
        <v>1.1599999999999999E-2</v>
      </c>
      <c r="I54" s="16">
        <v>1.1599999999999999E-2</v>
      </c>
      <c r="J54" s="16">
        <v>1.1599999999999999E-2</v>
      </c>
      <c r="K54" s="16">
        <v>1.1599999999999999E-2</v>
      </c>
      <c r="L54" s="16">
        <v>1.1599999999999999E-2</v>
      </c>
      <c r="M54" s="16">
        <v>1.1599999999999999E-2</v>
      </c>
      <c r="N54" s="16">
        <v>1.1599999999999999E-2</v>
      </c>
      <c r="O54" s="16">
        <v>1.1599999999999999E-2</v>
      </c>
      <c r="P54" s="16">
        <v>1.1599999999999999E-2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s="39" customFormat="1" x14ac:dyDescent="0.2">
      <c r="A55" s="36">
        <f t="shared" si="3"/>
        <v>29</v>
      </c>
      <c r="B55" s="31" t="s">
        <v>60</v>
      </c>
      <c r="C55" s="97"/>
      <c r="D55" s="15" t="s">
        <v>55</v>
      </c>
      <c r="E55" s="36" t="s">
        <v>18</v>
      </c>
      <c r="F55" s="12" t="s">
        <v>642</v>
      </c>
      <c r="G55" s="14"/>
      <c r="H55" s="16">
        <v>0.186</v>
      </c>
      <c r="I55" s="16">
        <v>0.186</v>
      </c>
      <c r="J55" s="16">
        <v>0.186</v>
      </c>
      <c r="K55" s="16">
        <v>0.186</v>
      </c>
      <c r="L55" s="16">
        <v>0.186</v>
      </c>
      <c r="M55" s="16">
        <v>0.186</v>
      </c>
      <c r="N55" s="16">
        <v>0.186</v>
      </c>
      <c r="O55" s="16">
        <v>0.186</v>
      </c>
      <c r="P55" s="16">
        <v>0.186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s="39" customFormat="1" x14ac:dyDescent="0.2">
      <c r="A56" s="36">
        <f t="shared" si="3"/>
        <v>30</v>
      </c>
      <c r="B56" s="31" t="s">
        <v>62</v>
      </c>
      <c r="C56" s="97"/>
      <c r="D56" s="15" t="s">
        <v>63</v>
      </c>
      <c r="E56" s="36" t="s">
        <v>18</v>
      </c>
      <c r="F56" s="12" t="s">
        <v>642</v>
      </c>
      <c r="G56" s="14"/>
      <c r="H56" s="16">
        <v>0.1211</v>
      </c>
      <c r="I56" s="16">
        <v>0.1211</v>
      </c>
      <c r="J56" s="16">
        <v>0.1211</v>
      </c>
      <c r="K56" s="16">
        <v>0.1211</v>
      </c>
      <c r="L56" s="16">
        <v>0.1211</v>
      </c>
      <c r="M56" s="16">
        <v>0.1211</v>
      </c>
      <c r="N56" s="16">
        <v>0.1211</v>
      </c>
      <c r="O56" s="16">
        <v>0.1211</v>
      </c>
      <c r="P56" s="16">
        <v>0.1211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s="39" customFormat="1" ht="25.5" x14ac:dyDescent="0.2">
      <c r="A57" s="36">
        <f t="shared" si="3"/>
        <v>31</v>
      </c>
      <c r="B57" s="31" t="s">
        <v>64</v>
      </c>
      <c r="C57" s="97"/>
      <c r="D57" s="15" t="s">
        <v>65</v>
      </c>
      <c r="E57" s="36" t="s">
        <v>18</v>
      </c>
      <c r="F57" s="12" t="s">
        <v>642</v>
      </c>
      <c r="G57" s="14"/>
      <c r="H57" s="16">
        <v>8.48E-2</v>
      </c>
      <c r="I57" s="16">
        <v>8.48E-2</v>
      </c>
      <c r="J57" s="16">
        <v>8.48E-2</v>
      </c>
      <c r="K57" s="16">
        <v>8.48E-2</v>
      </c>
      <c r="L57" s="16">
        <v>8.48E-2</v>
      </c>
      <c r="M57" s="16">
        <v>8.48E-2</v>
      </c>
      <c r="N57" s="16">
        <v>8.48E-2</v>
      </c>
      <c r="O57" s="16">
        <v>8.48E-2</v>
      </c>
      <c r="P57" s="16">
        <v>8.48E-2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s="39" customFormat="1" x14ac:dyDescent="0.2">
      <c r="A58" s="36">
        <f t="shared" si="3"/>
        <v>32</v>
      </c>
      <c r="B58" s="31" t="s">
        <v>66</v>
      </c>
      <c r="C58" s="97"/>
      <c r="D58" s="15" t="s">
        <v>41</v>
      </c>
      <c r="E58" s="36" t="s">
        <v>18</v>
      </c>
      <c r="F58" s="12" t="s">
        <v>642</v>
      </c>
      <c r="G58" s="14"/>
      <c r="H58" s="16">
        <v>4.0800000000000003E-2</v>
      </c>
      <c r="I58" s="16">
        <v>4.0800000000000003E-2</v>
      </c>
      <c r="J58" s="16">
        <v>4.0800000000000003E-2</v>
      </c>
      <c r="K58" s="16">
        <v>4.0800000000000003E-2</v>
      </c>
      <c r="L58" s="16">
        <v>4.0800000000000003E-2</v>
      </c>
      <c r="M58" s="16">
        <v>4.0800000000000003E-2</v>
      </c>
      <c r="N58" s="16">
        <v>4.0800000000000003E-2</v>
      </c>
      <c r="O58" s="16">
        <v>4.0800000000000003E-2</v>
      </c>
      <c r="P58" s="16">
        <v>4.0800000000000003E-2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s="39" customFormat="1" ht="25.5" x14ac:dyDescent="0.2">
      <c r="A59" s="36">
        <f t="shared" si="3"/>
        <v>33</v>
      </c>
      <c r="B59" s="31" t="s">
        <v>67</v>
      </c>
      <c r="C59" s="102" t="s">
        <v>68</v>
      </c>
      <c r="D59" s="15" t="s">
        <v>47</v>
      </c>
      <c r="E59" s="36" t="s">
        <v>18</v>
      </c>
      <c r="F59" s="12" t="s">
        <v>644</v>
      </c>
      <c r="G59" s="14"/>
      <c r="H59" s="14"/>
      <c r="I59" s="14"/>
      <c r="J59" s="14"/>
      <c r="K59" s="16">
        <v>0.42</v>
      </c>
      <c r="L59" s="16">
        <v>0.42</v>
      </c>
      <c r="M59" s="16">
        <v>0.42</v>
      </c>
      <c r="N59" s="16">
        <v>0.42</v>
      </c>
      <c r="O59" s="16">
        <v>0.42</v>
      </c>
      <c r="P59" s="16">
        <v>0.42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s="39" customFormat="1" x14ac:dyDescent="0.2">
      <c r="A60" s="36">
        <f t="shared" si="3"/>
        <v>34</v>
      </c>
      <c r="B60" s="31" t="s">
        <v>31</v>
      </c>
      <c r="C60" s="102"/>
      <c r="D60" s="15" t="s">
        <v>49</v>
      </c>
      <c r="E60" s="36" t="s">
        <v>18</v>
      </c>
      <c r="F60" s="12" t="s">
        <v>644</v>
      </c>
      <c r="G60" s="14"/>
      <c r="H60" s="14"/>
      <c r="I60" s="14"/>
      <c r="J60" s="14"/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s="39" customFormat="1" ht="25.5" x14ac:dyDescent="0.2">
      <c r="A61" s="36">
        <f t="shared" si="3"/>
        <v>35</v>
      </c>
      <c r="B61" s="31" t="s">
        <v>69</v>
      </c>
      <c r="C61" s="102"/>
      <c r="D61" s="15" t="s">
        <v>61</v>
      </c>
      <c r="E61" s="36" t="s">
        <v>18</v>
      </c>
      <c r="F61" s="12" t="s">
        <v>644</v>
      </c>
      <c r="G61" s="14"/>
      <c r="H61" s="14"/>
      <c r="I61" s="14"/>
      <c r="J61" s="14"/>
      <c r="K61" s="16">
        <v>0.32980000500000001</v>
      </c>
      <c r="L61" s="16">
        <v>0.32980000500000001</v>
      </c>
      <c r="M61" s="16">
        <v>0.32980000500000001</v>
      </c>
      <c r="N61" s="16">
        <v>0.32980000500000001</v>
      </c>
      <c r="O61" s="16">
        <v>0.32980000500000001</v>
      </c>
      <c r="P61" s="16">
        <v>0.32980000500000001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s="39" customFormat="1" x14ac:dyDescent="0.2">
      <c r="A62" s="45" t="s">
        <v>70</v>
      </c>
      <c r="B62" s="7"/>
      <c r="C62" s="44"/>
      <c r="D62" s="47"/>
      <c r="E62" s="47"/>
      <c r="F62" s="48"/>
      <c r="G62" s="34">
        <f>G63+G64</f>
        <v>0</v>
      </c>
      <c r="H62" s="65">
        <f t="shared" ref="H62:P62" si="4">H63+H64</f>
        <v>0</v>
      </c>
      <c r="I62" s="65">
        <f t="shared" si="4"/>
        <v>0</v>
      </c>
      <c r="J62" s="65">
        <f t="shared" si="4"/>
        <v>0</v>
      </c>
      <c r="K62" s="65">
        <f t="shared" si="4"/>
        <v>0</v>
      </c>
      <c r="L62" s="65">
        <f t="shared" si="4"/>
        <v>0.96452903711874438</v>
      </c>
      <c r="M62" s="65">
        <f t="shared" si="4"/>
        <v>0.96452903711874438</v>
      </c>
      <c r="N62" s="65">
        <f t="shared" si="4"/>
        <v>0.96452903711874438</v>
      </c>
      <c r="O62" s="65">
        <f t="shared" si="4"/>
        <v>0.96452903711874438</v>
      </c>
      <c r="P62" s="65">
        <f t="shared" si="4"/>
        <v>0.96452903711874438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s="39" customFormat="1" ht="25.5" x14ac:dyDescent="0.2">
      <c r="A63" s="35">
        <f>A61+1</f>
        <v>36</v>
      </c>
      <c r="B63" s="31" t="s">
        <v>72</v>
      </c>
      <c r="C63" s="31" t="s">
        <v>71</v>
      </c>
      <c r="D63" s="15">
        <v>5</v>
      </c>
      <c r="E63" s="36" t="s">
        <v>18</v>
      </c>
      <c r="F63" s="12" t="s">
        <v>644</v>
      </c>
      <c r="G63" s="14"/>
      <c r="H63" s="14"/>
      <c r="I63" s="14"/>
      <c r="J63" s="14"/>
      <c r="K63" s="14"/>
      <c r="L63" s="16">
        <v>0.74452903711874441</v>
      </c>
      <c r="M63" s="16">
        <v>0.74452903711874441</v>
      </c>
      <c r="N63" s="16">
        <v>0.74452903711874441</v>
      </c>
      <c r="O63" s="16">
        <v>0.74452903711874441</v>
      </c>
      <c r="P63" s="16">
        <v>0.74452903711874441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s="39" customFormat="1" ht="25.5" x14ac:dyDescent="0.2">
      <c r="A64" s="35">
        <f>A63+1</f>
        <v>37</v>
      </c>
      <c r="B64" s="31" t="s">
        <v>73</v>
      </c>
      <c r="C64" s="31" t="s">
        <v>71</v>
      </c>
      <c r="D64" s="15" t="s">
        <v>74</v>
      </c>
      <c r="E64" s="36" t="s">
        <v>18</v>
      </c>
      <c r="F64" s="12" t="s">
        <v>644</v>
      </c>
      <c r="G64" s="14"/>
      <c r="H64" s="14"/>
      <c r="I64" s="14"/>
      <c r="J64" s="14"/>
      <c r="K64" s="14"/>
      <c r="L64" s="16">
        <v>0.22</v>
      </c>
      <c r="M64" s="16">
        <v>0.22</v>
      </c>
      <c r="N64" s="16">
        <v>0.22</v>
      </c>
      <c r="O64" s="16">
        <v>0.22</v>
      </c>
      <c r="P64" s="16">
        <v>0.22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s="39" customFormat="1" x14ac:dyDescent="0.2">
      <c r="A65" s="45" t="s">
        <v>731</v>
      </c>
      <c r="B65" s="31"/>
      <c r="C65" s="31"/>
      <c r="D65" s="15"/>
      <c r="E65" s="36"/>
      <c r="F65" s="12"/>
      <c r="G65" s="16">
        <f>SUM(G66:G119)</f>
        <v>0</v>
      </c>
      <c r="H65" s="16">
        <f t="shared" ref="H65:P65" si="5">SUM(H66:H119)</f>
        <v>0</v>
      </c>
      <c r="I65" s="16">
        <f t="shared" si="5"/>
        <v>0</v>
      </c>
      <c r="J65" s="16">
        <f t="shared" si="5"/>
        <v>0</v>
      </c>
      <c r="K65" s="16">
        <f t="shared" si="5"/>
        <v>0</v>
      </c>
      <c r="L65" s="16">
        <f t="shared" si="5"/>
        <v>0</v>
      </c>
      <c r="M65" s="16">
        <f t="shared" si="5"/>
        <v>0</v>
      </c>
      <c r="N65" s="16">
        <f t="shared" si="5"/>
        <v>1.9077000000000002</v>
      </c>
      <c r="O65" s="16">
        <f t="shared" si="5"/>
        <v>2.5465</v>
      </c>
      <c r="P65" s="16">
        <f t="shared" si="5"/>
        <v>3.5839499999999993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s="39" customFormat="1" x14ac:dyDescent="0.2">
      <c r="A66" s="36">
        <f>A64+1</f>
        <v>38</v>
      </c>
      <c r="B66" s="31" t="s">
        <v>732</v>
      </c>
      <c r="C66" s="31" t="s">
        <v>733</v>
      </c>
      <c r="D66" s="15" t="s">
        <v>412</v>
      </c>
      <c r="E66" s="36" t="s">
        <v>420</v>
      </c>
      <c r="F66" s="12" t="s">
        <v>648</v>
      </c>
      <c r="G66" s="14"/>
      <c r="H66" s="14"/>
      <c r="I66" s="14"/>
      <c r="J66" s="14"/>
      <c r="K66" s="14"/>
      <c r="L66" s="14"/>
      <c r="M66" s="14"/>
      <c r="N66" s="16">
        <v>0.04</v>
      </c>
      <c r="O66" s="16">
        <v>0.04</v>
      </c>
      <c r="P66" s="16">
        <v>0.04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s="39" customFormat="1" x14ac:dyDescent="0.2">
      <c r="A67" s="35">
        <f>A66+1</f>
        <v>39</v>
      </c>
      <c r="B67" s="31" t="s">
        <v>734</v>
      </c>
      <c r="C67" s="31" t="s">
        <v>733</v>
      </c>
      <c r="D67" s="15" t="s">
        <v>108</v>
      </c>
      <c r="E67" s="36" t="s">
        <v>420</v>
      </c>
      <c r="F67" s="12" t="s">
        <v>648</v>
      </c>
      <c r="G67" s="14"/>
      <c r="H67" s="14"/>
      <c r="I67" s="14"/>
      <c r="J67" s="14"/>
      <c r="K67" s="14"/>
      <c r="L67" s="14"/>
      <c r="M67" s="14"/>
      <c r="N67" s="16">
        <v>0.03</v>
      </c>
      <c r="O67" s="16">
        <v>0.03</v>
      </c>
      <c r="P67" s="16">
        <v>0.03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s="39" customFormat="1" x14ac:dyDescent="0.2">
      <c r="A68" s="35">
        <f t="shared" ref="A68:A119" si="6">A67+1</f>
        <v>40</v>
      </c>
      <c r="B68" s="31" t="s">
        <v>735</v>
      </c>
      <c r="C68" s="31" t="s">
        <v>733</v>
      </c>
      <c r="D68" s="15" t="s">
        <v>80</v>
      </c>
      <c r="E68" s="36" t="s">
        <v>420</v>
      </c>
      <c r="F68" s="12" t="s">
        <v>648</v>
      </c>
      <c r="G68" s="14"/>
      <c r="H68" s="14"/>
      <c r="I68" s="14"/>
      <c r="J68" s="14"/>
      <c r="K68" s="14"/>
      <c r="L68" s="14"/>
      <c r="M68" s="14"/>
      <c r="N68" s="16">
        <v>0</v>
      </c>
      <c r="O68" s="16">
        <v>0</v>
      </c>
      <c r="P68" s="16">
        <v>0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s="39" customFormat="1" ht="25.5" x14ac:dyDescent="0.2">
      <c r="A69" s="35">
        <f t="shared" si="6"/>
        <v>41</v>
      </c>
      <c r="B69" s="31" t="s">
        <v>736</v>
      </c>
      <c r="C69" s="31" t="s">
        <v>733</v>
      </c>
      <c r="D69" s="15" t="s">
        <v>89</v>
      </c>
      <c r="E69" s="36" t="s">
        <v>420</v>
      </c>
      <c r="F69" s="12" t="s">
        <v>648</v>
      </c>
      <c r="G69" s="14"/>
      <c r="H69" s="14"/>
      <c r="I69" s="14"/>
      <c r="J69" s="14"/>
      <c r="K69" s="14"/>
      <c r="L69" s="14"/>
      <c r="M69" s="14"/>
      <c r="N69" s="16">
        <v>0.02</v>
      </c>
      <c r="O69" s="16">
        <v>0.02</v>
      </c>
      <c r="P69" s="16">
        <v>0.02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s="39" customFormat="1" x14ac:dyDescent="0.2">
      <c r="A70" s="35">
        <f t="shared" si="6"/>
        <v>42</v>
      </c>
      <c r="B70" s="31" t="s">
        <v>737</v>
      </c>
      <c r="C70" s="31" t="s">
        <v>733</v>
      </c>
      <c r="D70" s="15" t="s">
        <v>200</v>
      </c>
      <c r="E70" s="36" t="s">
        <v>420</v>
      </c>
      <c r="F70" s="12" t="s">
        <v>648</v>
      </c>
      <c r="G70" s="14"/>
      <c r="H70" s="14"/>
      <c r="I70" s="14"/>
      <c r="J70" s="14"/>
      <c r="K70" s="14"/>
      <c r="L70" s="14"/>
      <c r="M70" s="14"/>
      <c r="N70" s="16">
        <v>0.02</v>
      </c>
      <c r="O70" s="16">
        <v>0.02</v>
      </c>
      <c r="P70" s="16">
        <v>0.02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s="39" customFormat="1" ht="25.5" x14ac:dyDescent="0.2">
      <c r="A71" s="35">
        <f t="shared" si="6"/>
        <v>43</v>
      </c>
      <c r="B71" s="31" t="s">
        <v>738</v>
      </c>
      <c r="C71" s="31" t="s">
        <v>739</v>
      </c>
      <c r="D71" s="36">
        <v>1</v>
      </c>
      <c r="E71" s="36" t="s">
        <v>138</v>
      </c>
      <c r="F71" s="12" t="s">
        <v>648</v>
      </c>
      <c r="G71" s="14"/>
      <c r="H71" s="14"/>
      <c r="I71" s="14"/>
      <c r="J71" s="14"/>
      <c r="K71" s="14"/>
      <c r="L71" s="14"/>
      <c r="M71" s="14"/>
      <c r="N71" s="16">
        <v>0.01</v>
      </c>
      <c r="O71" s="16">
        <v>0.01</v>
      </c>
      <c r="P71" s="16">
        <v>0.01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s="39" customFormat="1" ht="25.5" x14ac:dyDescent="0.2">
      <c r="A72" s="35">
        <f t="shared" si="6"/>
        <v>44</v>
      </c>
      <c r="B72" s="31" t="s">
        <v>740</v>
      </c>
      <c r="C72" s="31" t="s">
        <v>739</v>
      </c>
      <c r="D72" s="36">
        <v>2</v>
      </c>
      <c r="E72" s="36" t="s">
        <v>138</v>
      </c>
      <c r="F72" s="12" t="s">
        <v>648</v>
      </c>
      <c r="G72" s="14"/>
      <c r="H72" s="14"/>
      <c r="I72" s="14"/>
      <c r="J72" s="14"/>
      <c r="K72" s="14"/>
      <c r="L72" s="14"/>
      <c r="M72" s="14"/>
      <c r="N72" s="16">
        <v>0.03</v>
      </c>
      <c r="O72" s="16">
        <v>0.03</v>
      </c>
      <c r="P72" s="16">
        <v>0.03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s="39" customFormat="1" ht="25.5" x14ac:dyDescent="0.2">
      <c r="A73" s="35">
        <f t="shared" si="6"/>
        <v>45</v>
      </c>
      <c r="B73" s="31" t="s">
        <v>741</v>
      </c>
      <c r="C73" s="31" t="s">
        <v>739</v>
      </c>
      <c r="D73" s="36">
        <v>3</v>
      </c>
      <c r="E73" s="36" t="s">
        <v>138</v>
      </c>
      <c r="F73" s="12" t="s">
        <v>648</v>
      </c>
      <c r="G73" s="14"/>
      <c r="H73" s="14"/>
      <c r="I73" s="14"/>
      <c r="J73" s="14"/>
      <c r="K73" s="14"/>
      <c r="L73" s="14"/>
      <c r="M73" s="14"/>
      <c r="N73" s="16">
        <v>0.04</v>
      </c>
      <c r="O73" s="16">
        <v>0.04</v>
      </c>
      <c r="P73" s="16">
        <v>0.04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39" customFormat="1" ht="25.5" x14ac:dyDescent="0.2">
      <c r="A74" s="35">
        <f t="shared" si="6"/>
        <v>46</v>
      </c>
      <c r="B74" s="31" t="s">
        <v>742</v>
      </c>
      <c r="C74" s="31" t="s">
        <v>739</v>
      </c>
      <c r="D74" s="36">
        <v>5</v>
      </c>
      <c r="E74" s="36" t="s">
        <v>138</v>
      </c>
      <c r="F74" s="12" t="s">
        <v>648</v>
      </c>
      <c r="G74" s="14"/>
      <c r="H74" s="14"/>
      <c r="I74" s="14"/>
      <c r="J74" s="14"/>
      <c r="K74" s="14"/>
      <c r="L74" s="14"/>
      <c r="M74" s="14"/>
      <c r="N74" s="16">
        <v>0.03</v>
      </c>
      <c r="O74" s="16">
        <v>0.03</v>
      </c>
      <c r="P74" s="16">
        <v>0.03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s="39" customFormat="1" ht="25.5" x14ac:dyDescent="0.2">
      <c r="A75" s="35">
        <f t="shared" si="6"/>
        <v>47</v>
      </c>
      <c r="B75" s="31" t="s">
        <v>743</v>
      </c>
      <c r="C75" s="31" t="s">
        <v>739</v>
      </c>
      <c r="D75" s="36">
        <v>6</v>
      </c>
      <c r="E75" s="36" t="s">
        <v>138</v>
      </c>
      <c r="F75" s="12" t="s">
        <v>648</v>
      </c>
      <c r="G75" s="14"/>
      <c r="H75" s="14"/>
      <c r="I75" s="14"/>
      <c r="J75" s="14"/>
      <c r="K75" s="14"/>
      <c r="L75" s="14"/>
      <c r="M75" s="14"/>
      <c r="N75" s="16">
        <v>0.05</v>
      </c>
      <c r="O75" s="16">
        <v>0.05</v>
      </c>
      <c r="P75" s="16">
        <v>0.05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s="39" customFormat="1" ht="38.25" x14ac:dyDescent="0.2">
      <c r="A76" s="35">
        <f t="shared" si="6"/>
        <v>48</v>
      </c>
      <c r="B76" s="31" t="s">
        <v>744</v>
      </c>
      <c r="C76" s="31" t="s">
        <v>739</v>
      </c>
      <c r="D76" s="36">
        <v>7</v>
      </c>
      <c r="E76" s="36" t="s">
        <v>138</v>
      </c>
      <c r="F76" s="12" t="s">
        <v>648</v>
      </c>
      <c r="G76" s="14"/>
      <c r="H76" s="14"/>
      <c r="I76" s="14"/>
      <c r="J76" s="14"/>
      <c r="K76" s="14"/>
      <c r="L76" s="14"/>
      <c r="M76" s="14"/>
      <c r="N76" s="16">
        <v>0.08</v>
      </c>
      <c r="O76" s="16">
        <v>0.08</v>
      </c>
      <c r="P76" s="16">
        <v>0.08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39" customFormat="1" x14ac:dyDescent="0.2">
      <c r="A77" s="35">
        <f t="shared" si="6"/>
        <v>49</v>
      </c>
      <c r="B77" s="31" t="s">
        <v>745</v>
      </c>
      <c r="C77" s="31" t="s">
        <v>739</v>
      </c>
      <c r="D77" s="36">
        <v>17</v>
      </c>
      <c r="E77" s="36" t="s">
        <v>138</v>
      </c>
      <c r="F77" s="12" t="s">
        <v>648</v>
      </c>
      <c r="G77" s="14"/>
      <c r="H77" s="14"/>
      <c r="I77" s="14"/>
      <c r="J77" s="14"/>
      <c r="K77" s="14"/>
      <c r="L77" s="14"/>
      <c r="M77" s="14"/>
      <c r="N77" s="16">
        <v>0.1</v>
      </c>
      <c r="O77" s="16">
        <v>0.1</v>
      </c>
      <c r="P77" s="16">
        <v>0.1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s="39" customFormat="1" x14ac:dyDescent="0.2">
      <c r="A78" s="35">
        <f t="shared" si="6"/>
        <v>50</v>
      </c>
      <c r="B78" s="31" t="s">
        <v>746</v>
      </c>
      <c r="C78" s="31" t="s">
        <v>739</v>
      </c>
      <c r="D78" s="36">
        <v>8</v>
      </c>
      <c r="E78" s="36" t="s">
        <v>138</v>
      </c>
      <c r="F78" s="12" t="s">
        <v>648</v>
      </c>
      <c r="G78" s="14"/>
      <c r="H78" s="14"/>
      <c r="I78" s="14"/>
      <c r="J78" s="14"/>
      <c r="K78" s="14"/>
      <c r="L78" s="14"/>
      <c r="M78" s="14"/>
      <c r="N78" s="16">
        <v>0.02</v>
      </c>
      <c r="O78" s="16">
        <v>0.02</v>
      </c>
      <c r="P78" s="16">
        <v>0.02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s="39" customFormat="1" ht="25.5" x14ac:dyDescent="0.2">
      <c r="A79" s="35">
        <f t="shared" si="6"/>
        <v>51</v>
      </c>
      <c r="B79" s="31" t="s">
        <v>747</v>
      </c>
      <c r="C79" s="31" t="s">
        <v>748</v>
      </c>
      <c r="D79" s="15" t="s">
        <v>108</v>
      </c>
      <c r="E79" s="36" t="s">
        <v>420</v>
      </c>
      <c r="F79" s="12" t="s">
        <v>648</v>
      </c>
      <c r="G79" s="14"/>
      <c r="H79" s="14"/>
      <c r="I79" s="14"/>
      <c r="J79" s="14"/>
      <c r="K79" s="14"/>
      <c r="L79" s="14"/>
      <c r="M79" s="14"/>
      <c r="N79" s="14"/>
      <c r="O79" s="16">
        <v>0.02</v>
      </c>
      <c r="P79" s="16">
        <v>0.02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s="39" customFormat="1" ht="25.5" x14ac:dyDescent="0.2">
      <c r="A80" s="35">
        <f t="shared" si="6"/>
        <v>52</v>
      </c>
      <c r="B80" s="31" t="s">
        <v>749</v>
      </c>
      <c r="C80" s="31" t="s">
        <v>748</v>
      </c>
      <c r="D80" s="15" t="s">
        <v>80</v>
      </c>
      <c r="E80" s="36" t="s">
        <v>420</v>
      </c>
      <c r="F80" s="12" t="s">
        <v>648</v>
      </c>
      <c r="G80" s="14"/>
      <c r="H80" s="14"/>
      <c r="I80" s="14"/>
      <c r="J80" s="14"/>
      <c r="K80" s="14"/>
      <c r="L80" s="14"/>
      <c r="M80" s="14"/>
      <c r="N80" s="14"/>
      <c r="O80" s="16">
        <v>0.03</v>
      </c>
      <c r="P80" s="16">
        <v>0.03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s="39" customFormat="1" ht="25.5" x14ac:dyDescent="0.2">
      <c r="A81" s="35">
        <f t="shared" si="6"/>
        <v>53</v>
      </c>
      <c r="B81" s="31" t="s">
        <v>750</v>
      </c>
      <c r="C81" s="31" t="s">
        <v>748</v>
      </c>
      <c r="D81" s="15" t="s">
        <v>44</v>
      </c>
      <c r="E81" s="36" t="s">
        <v>420</v>
      </c>
      <c r="F81" s="12" t="s">
        <v>648</v>
      </c>
      <c r="G81" s="14"/>
      <c r="H81" s="14"/>
      <c r="I81" s="14"/>
      <c r="J81" s="14"/>
      <c r="K81" s="14"/>
      <c r="L81" s="14"/>
      <c r="M81" s="14"/>
      <c r="N81" s="14"/>
      <c r="O81" s="16">
        <v>0.10970000000000001</v>
      </c>
      <c r="P81" s="16">
        <v>0.10970000000000001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s="39" customFormat="1" ht="25.5" x14ac:dyDescent="0.2">
      <c r="A82" s="35">
        <f t="shared" si="6"/>
        <v>54</v>
      </c>
      <c r="B82" s="31" t="s">
        <v>751</v>
      </c>
      <c r="C82" s="31" t="s">
        <v>748</v>
      </c>
      <c r="D82" s="15" t="s">
        <v>27</v>
      </c>
      <c r="E82" s="36" t="s">
        <v>420</v>
      </c>
      <c r="F82" s="12" t="s">
        <v>648</v>
      </c>
      <c r="G82" s="14"/>
      <c r="H82" s="14"/>
      <c r="I82" s="14"/>
      <c r="J82" s="14"/>
      <c r="K82" s="14"/>
      <c r="L82" s="14"/>
      <c r="M82" s="14"/>
      <c r="N82" s="14"/>
      <c r="O82" s="16">
        <v>2.9100000000000001E-2</v>
      </c>
      <c r="P82" s="16">
        <v>2.9100000000000001E-2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s="39" customFormat="1" ht="25.5" x14ac:dyDescent="0.2">
      <c r="A83" s="35">
        <f t="shared" si="6"/>
        <v>55</v>
      </c>
      <c r="B83" s="31" t="s">
        <v>745</v>
      </c>
      <c r="C83" s="31" t="s">
        <v>748</v>
      </c>
      <c r="D83" s="15" t="s">
        <v>32</v>
      </c>
      <c r="E83" s="36" t="s">
        <v>420</v>
      </c>
      <c r="F83" s="12" t="s">
        <v>648</v>
      </c>
      <c r="G83" s="14"/>
      <c r="H83" s="14"/>
      <c r="I83" s="14"/>
      <c r="J83" s="14"/>
      <c r="K83" s="14"/>
      <c r="L83" s="14"/>
      <c r="M83" s="14"/>
      <c r="N83" s="14"/>
      <c r="O83" s="16">
        <v>0.04</v>
      </c>
      <c r="P83" s="16">
        <v>0.04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s="39" customFormat="1" ht="25.5" x14ac:dyDescent="0.2">
      <c r="A84" s="35">
        <f t="shared" si="6"/>
        <v>56</v>
      </c>
      <c r="B84" s="31" t="s">
        <v>752</v>
      </c>
      <c r="C84" s="31" t="s">
        <v>753</v>
      </c>
      <c r="D84" s="15" t="s">
        <v>51</v>
      </c>
      <c r="E84" s="36" t="s">
        <v>420</v>
      </c>
      <c r="F84" s="12" t="s">
        <v>648</v>
      </c>
      <c r="G84" s="14"/>
      <c r="H84" s="14"/>
      <c r="I84" s="14"/>
      <c r="J84" s="14"/>
      <c r="K84" s="14"/>
      <c r="L84" s="14"/>
      <c r="M84" s="14"/>
      <c r="N84" s="14"/>
      <c r="O84" s="16">
        <v>0.06</v>
      </c>
      <c r="P84" s="16">
        <v>0.06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s="39" customFormat="1" x14ac:dyDescent="0.2">
      <c r="A85" s="35">
        <f t="shared" si="6"/>
        <v>57</v>
      </c>
      <c r="B85" s="31" t="s">
        <v>754</v>
      </c>
      <c r="C85" s="31" t="s">
        <v>753</v>
      </c>
      <c r="D85" s="15" t="s">
        <v>61</v>
      </c>
      <c r="E85" s="36" t="s">
        <v>420</v>
      </c>
      <c r="F85" s="12" t="s">
        <v>648</v>
      </c>
      <c r="G85" s="14"/>
      <c r="H85" s="14"/>
      <c r="I85" s="14"/>
      <c r="J85" s="14"/>
      <c r="K85" s="14"/>
      <c r="L85" s="14"/>
      <c r="M85" s="14"/>
      <c r="N85" s="14"/>
      <c r="O85" s="16">
        <v>0.02</v>
      </c>
      <c r="P85" s="16">
        <v>0.02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s="39" customFormat="1" x14ac:dyDescent="0.2">
      <c r="A86" s="35">
        <f t="shared" si="6"/>
        <v>58</v>
      </c>
      <c r="B86" s="31" t="s">
        <v>745</v>
      </c>
      <c r="C86" s="31" t="s">
        <v>753</v>
      </c>
      <c r="D86" s="15" t="s">
        <v>89</v>
      </c>
      <c r="E86" s="36" t="s">
        <v>420</v>
      </c>
      <c r="F86" s="12" t="s">
        <v>648</v>
      </c>
      <c r="G86" s="14"/>
      <c r="H86" s="14"/>
      <c r="I86" s="14"/>
      <c r="J86" s="14"/>
      <c r="K86" s="14"/>
      <c r="L86" s="14"/>
      <c r="M86" s="14"/>
      <c r="N86" s="14"/>
      <c r="O86" s="16">
        <v>0.01</v>
      </c>
      <c r="P86" s="16">
        <v>0.01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s="39" customFormat="1" x14ac:dyDescent="0.2">
      <c r="A87" s="35">
        <f t="shared" si="6"/>
        <v>59</v>
      </c>
      <c r="B87" s="31" t="s">
        <v>755</v>
      </c>
      <c r="C87" s="31" t="s">
        <v>753</v>
      </c>
      <c r="D87" s="36">
        <v>5</v>
      </c>
      <c r="E87" s="36" t="s">
        <v>420</v>
      </c>
      <c r="F87" s="12" t="s">
        <v>648</v>
      </c>
      <c r="G87" s="14"/>
      <c r="H87" s="14"/>
      <c r="I87" s="14"/>
      <c r="J87" s="14"/>
      <c r="K87" s="14"/>
      <c r="L87" s="14"/>
      <c r="M87" s="14"/>
      <c r="N87" s="14"/>
      <c r="O87" s="16">
        <v>0.05</v>
      </c>
      <c r="P87" s="16">
        <v>0.05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s="39" customFormat="1" x14ac:dyDescent="0.2">
      <c r="A88" s="35">
        <f t="shared" si="6"/>
        <v>60</v>
      </c>
      <c r="B88" s="31" t="s">
        <v>755</v>
      </c>
      <c r="C88" s="31" t="s">
        <v>753</v>
      </c>
      <c r="D88" s="36">
        <v>6</v>
      </c>
      <c r="E88" s="36" t="s">
        <v>420</v>
      </c>
      <c r="F88" s="12" t="s">
        <v>648</v>
      </c>
      <c r="G88" s="14"/>
      <c r="H88" s="14"/>
      <c r="I88" s="14"/>
      <c r="J88" s="14"/>
      <c r="K88" s="14"/>
      <c r="L88" s="14"/>
      <c r="M88" s="14"/>
      <c r="N88" s="14"/>
      <c r="O88" s="16">
        <v>7.0000000000000007E-2</v>
      </c>
      <c r="P88" s="16">
        <v>7.0000000000000007E-2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s="39" customFormat="1" ht="25.5" x14ac:dyDescent="0.2">
      <c r="A89" s="35">
        <f t="shared" si="6"/>
        <v>61</v>
      </c>
      <c r="B89" s="31" t="s">
        <v>756</v>
      </c>
      <c r="C89" s="31" t="s">
        <v>753</v>
      </c>
      <c r="D89" s="36">
        <v>7</v>
      </c>
      <c r="E89" s="36" t="s">
        <v>420</v>
      </c>
      <c r="F89" s="12" t="s">
        <v>648</v>
      </c>
      <c r="G89" s="14"/>
      <c r="H89" s="14"/>
      <c r="I89" s="14"/>
      <c r="J89" s="14"/>
      <c r="K89" s="14"/>
      <c r="L89" s="14"/>
      <c r="M89" s="14"/>
      <c r="N89" s="14"/>
      <c r="O89" s="16">
        <v>0.03</v>
      </c>
      <c r="P89" s="16">
        <v>0.03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s="39" customFormat="1" ht="25.5" x14ac:dyDescent="0.2">
      <c r="A90" s="35">
        <f t="shared" si="6"/>
        <v>62</v>
      </c>
      <c r="B90" s="31" t="s">
        <v>757</v>
      </c>
      <c r="C90" s="31" t="s">
        <v>753</v>
      </c>
      <c r="D90" s="36">
        <v>8</v>
      </c>
      <c r="E90" s="36" t="s">
        <v>420</v>
      </c>
      <c r="F90" s="12" t="s">
        <v>648</v>
      </c>
      <c r="G90" s="14"/>
      <c r="H90" s="14"/>
      <c r="I90" s="14"/>
      <c r="J90" s="14"/>
      <c r="K90" s="14"/>
      <c r="L90" s="14"/>
      <c r="M90" s="14"/>
      <c r="N90" s="14"/>
      <c r="O90" s="16">
        <v>0.12</v>
      </c>
      <c r="P90" s="16">
        <v>0.12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s="39" customFormat="1" x14ac:dyDescent="0.2">
      <c r="A91" s="35">
        <f t="shared" si="6"/>
        <v>63</v>
      </c>
      <c r="B91" s="31" t="s">
        <v>745</v>
      </c>
      <c r="C91" s="31" t="s">
        <v>753</v>
      </c>
      <c r="D91" s="36">
        <v>10</v>
      </c>
      <c r="E91" s="36" t="s">
        <v>420</v>
      </c>
      <c r="F91" s="12" t="s">
        <v>648</v>
      </c>
      <c r="G91" s="14"/>
      <c r="H91" s="14"/>
      <c r="I91" s="14"/>
      <c r="J91" s="14"/>
      <c r="K91" s="14"/>
      <c r="L91" s="14"/>
      <c r="M91" s="14"/>
      <c r="N91" s="14"/>
      <c r="O91" s="16">
        <v>0.05</v>
      </c>
      <c r="P91" s="16">
        <v>0.05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s="39" customFormat="1" ht="25.5" x14ac:dyDescent="0.2">
      <c r="A92" s="35">
        <f t="shared" si="6"/>
        <v>64</v>
      </c>
      <c r="B92" s="31" t="s">
        <v>758</v>
      </c>
      <c r="C92" s="31" t="s">
        <v>759</v>
      </c>
      <c r="D92" s="36">
        <v>1</v>
      </c>
      <c r="E92" s="36" t="s">
        <v>18</v>
      </c>
      <c r="F92" s="12" t="s">
        <v>644</v>
      </c>
      <c r="G92" s="14"/>
      <c r="H92" s="14"/>
      <c r="I92" s="14"/>
      <c r="J92" s="14"/>
      <c r="K92" s="14"/>
      <c r="L92" s="14"/>
      <c r="M92" s="14"/>
      <c r="N92" s="13">
        <v>0.21</v>
      </c>
      <c r="O92" s="13">
        <v>0.21</v>
      </c>
      <c r="P92" s="13">
        <v>0.21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s="39" customFormat="1" x14ac:dyDescent="0.2">
      <c r="A93" s="35">
        <f t="shared" si="6"/>
        <v>65</v>
      </c>
      <c r="B93" s="31" t="s">
        <v>760</v>
      </c>
      <c r="C93" s="31" t="s">
        <v>759</v>
      </c>
      <c r="D93" s="36">
        <v>2</v>
      </c>
      <c r="E93" s="36" t="s">
        <v>18</v>
      </c>
      <c r="F93" s="12" t="s">
        <v>644</v>
      </c>
      <c r="G93" s="14"/>
      <c r="H93" s="14"/>
      <c r="I93" s="14"/>
      <c r="J93" s="14"/>
      <c r="K93" s="14"/>
      <c r="L93" s="14"/>
      <c r="M93" s="14"/>
      <c r="N93" s="13">
        <v>4.4699999999999997E-2</v>
      </c>
      <c r="O93" s="13">
        <v>4.4699999999999997E-2</v>
      </c>
      <c r="P93" s="13">
        <v>4.4699999999999997E-2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s="39" customFormat="1" ht="25.5" x14ac:dyDescent="0.2">
      <c r="A94" s="35">
        <f t="shared" si="6"/>
        <v>66</v>
      </c>
      <c r="B94" s="31" t="s">
        <v>761</v>
      </c>
      <c r="C94" s="31" t="s">
        <v>759</v>
      </c>
      <c r="D94" s="36">
        <v>3</v>
      </c>
      <c r="E94" s="36" t="s">
        <v>18</v>
      </c>
      <c r="F94" s="12" t="s">
        <v>644</v>
      </c>
      <c r="G94" s="14"/>
      <c r="H94" s="14"/>
      <c r="I94" s="14"/>
      <c r="J94" s="14"/>
      <c r="K94" s="14"/>
      <c r="L94" s="14"/>
      <c r="M94" s="14"/>
      <c r="N94" s="13">
        <v>3.1800000000000002E-2</v>
      </c>
      <c r="O94" s="13">
        <v>3.1800000000000002E-2</v>
      </c>
      <c r="P94" s="13">
        <v>3.1800000000000002E-2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s="39" customFormat="1" x14ac:dyDescent="0.2">
      <c r="A95" s="35">
        <f t="shared" si="6"/>
        <v>67</v>
      </c>
      <c r="B95" s="31" t="s">
        <v>745</v>
      </c>
      <c r="C95" s="31" t="s">
        <v>759</v>
      </c>
      <c r="D95" s="36">
        <v>4</v>
      </c>
      <c r="E95" s="36" t="s">
        <v>18</v>
      </c>
      <c r="F95" s="12" t="s">
        <v>644</v>
      </c>
      <c r="G95" s="14"/>
      <c r="H95" s="14"/>
      <c r="I95" s="14"/>
      <c r="J95" s="14"/>
      <c r="K95" s="14"/>
      <c r="L95" s="14"/>
      <c r="M95" s="14"/>
      <c r="N95" s="13">
        <v>0.01</v>
      </c>
      <c r="O95" s="13">
        <v>0.01</v>
      </c>
      <c r="P95" s="13">
        <v>0.01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s="39" customFormat="1" x14ac:dyDescent="0.2">
      <c r="A96" s="35">
        <f t="shared" si="6"/>
        <v>68</v>
      </c>
      <c r="B96" s="31" t="s">
        <v>762</v>
      </c>
      <c r="C96" s="31" t="s">
        <v>759</v>
      </c>
      <c r="D96" s="36">
        <v>5</v>
      </c>
      <c r="E96" s="36" t="s">
        <v>18</v>
      </c>
      <c r="F96" s="12" t="s">
        <v>644</v>
      </c>
      <c r="G96" s="14"/>
      <c r="H96" s="14"/>
      <c r="I96" s="14"/>
      <c r="J96" s="14"/>
      <c r="K96" s="14"/>
      <c r="L96" s="14"/>
      <c r="M96" s="14"/>
      <c r="N96" s="13">
        <v>0.25719999999999998</v>
      </c>
      <c r="O96" s="13">
        <v>0.25719999999999998</v>
      </c>
      <c r="P96" s="13">
        <v>0.25719999999999998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s="39" customFormat="1" x14ac:dyDescent="0.2">
      <c r="A97" s="35">
        <f t="shared" si="6"/>
        <v>69</v>
      </c>
      <c r="B97" s="31" t="s">
        <v>763</v>
      </c>
      <c r="C97" s="31" t="s">
        <v>759</v>
      </c>
      <c r="D97" s="36">
        <v>6</v>
      </c>
      <c r="E97" s="36" t="s">
        <v>18</v>
      </c>
      <c r="F97" s="12" t="s">
        <v>644</v>
      </c>
      <c r="G97" s="14"/>
      <c r="H97" s="14"/>
      <c r="I97" s="14"/>
      <c r="J97" s="14"/>
      <c r="K97" s="14"/>
      <c r="L97" s="14"/>
      <c r="M97" s="14"/>
      <c r="N97" s="13">
        <v>6.7199999999999996E-2</v>
      </c>
      <c r="O97" s="13">
        <v>6.7199999999999996E-2</v>
      </c>
      <c r="P97" s="13">
        <v>6.7199999999999996E-2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s="39" customFormat="1" x14ac:dyDescent="0.2">
      <c r="A98" s="35">
        <f t="shared" si="6"/>
        <v>70</v>
      </c>
      <c r="B98" s="31" t="s">
        <v>745</v>
      </c>
      <c r="C98" s="31" t="s">
        <v>759</v>
      </c>
      <c r="D98" s="36">
        <v>7</v>
      </c>
      <c r="E98" s="36" t="s">
        <v>18</v>
      </c>
      <c r="F98" s="12" t="s">
        <v>644</v>
      </c>
      <c r="G98" s="14"/>
      <c r="H98" s="14"/>
      <c r="I98" s="14"/>
      <c r="J98" s="14"/>
      <c r="K98" s="14"/>
      <c r="L98" s="14"/>
      <c r="M98" s="14"/>
      <c r="N98" s="13">
        <v>0.62</v>
      </c>
      <c r="O98" s="13">
        <v>0.62</v>
      </c>
      <c r="P98" s="13">
        <v>0.62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s="39" customFormat="1" ht="25.5" x14ac:dyDescent="0.2">
      <c r="A99" s="35">
        <f t="shared" si="6"/>
        <v>71</v>
      </c>
      <c r="B99" s="31" t="s">
        <v>764</v>
      </c>
      <c r="C99" s="31" t="s">
        <v>759</v>
      </c>
      <c r="D99" s="36">
        <v>8</v>
      </c>
      <c r="E99" s="36" t="s">
        <v>18</v>
      </c>
      <c r="F99" s="12" t="s">
        <v>644</v>
      </c>
      <c r="G99" s="14"/>
      <c r="H99" s="14"/>
      <c r="I99" s="14"/>
      <c r="J99" s="14"/>
      <c r="K99" s="14"/>
      <c r="L99" s="14"/>
      <c r="M99" s="14"/>
      <c r="N99" s="13">
        <v>0.12720000000000001</v>
      </c>
      <c r="O99" s="13">
        <v>0.12720000000000001</v>
      </c>
      <c r="P99" s="13">
        <v>0.12720000000000001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s="39" customFormat="1" x14ac:dyDescent="0.2">
      <c r="A100" s="35">
        <f t="shared" si="6"/>
        <v>72</v>
      </c>
      <c r="B100" s="31" t="s">
        <v>765</v>
      </c>
      <c r="C100" s="31" t="s">
        <v>759</v>
      </c>
      <c r="D100" s="36">
        <v>9</v>
      </c>
      <c r="E100" s="36" t="s">
        <v>18</v>
      </c>
      <c r="F100" s="12" t="s">
        <v>644</v>
      </c>
      <c r="G100" s="14"/>
      <c r="H100" s="14"/>
      <c r="I100" s="14"/>
      <c r="J100" s="14"/>
      <c r="K100" s="14"/>
      <c r="L100" s="14"/>
      <c r="M100" s="14"/>
      <c r="N100" s="13">
        <v>6.9599999999999995E-2</v>
      </c>
      <c r="O100" s="13">
        <v>6.9599999999999995E-2</v>
      </c>
      <c r="P100" s="13">
        <v>6.9599999999999995E-2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s="39" customFormat="1" x14ac:dyDescent="0.2">
      <c r="A101" s="35">
        <f t="shared" si="6"/>
        <v>73</v>
      </c>
      <c r="B101" s="31" t="s">
        <v>766</v>
      </c>
      <c r="C101" s="31" t="s">
        <v>767</v>
      </c>
      <c r="D101" s="36">
        <v>15</v>
      </c>
      <c r="E101" s="36" t="s">
        <v>420</v>
      </c>
      <c r="F101" s="12" t="s">
        <v>648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6">
        <v>8.2650000000000001E-2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s="39" customFormat="1" ht="25.5" x14ac:dyDescent="0.2">
      <c r="A102" s="35">
        <f t="shared" si="6"/>
        <v>74</v>
      </c>
      <c r="B102" s="31" t="s">
        <v>768</v>
      </c>
      <c r="C102" s="31" t="s">
        <v>767</v>
      </c>
      <c r="D102" s="15" t="s">
        <v>44</v>
      </c>
      <c r="E102" s="36" t="s">
        <v>420</v>
      </c>
      <c r="F102" s="12" t="s">
        <v>648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6">
        <v>0.13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s="39" customFormat="1" x14ac:dyDescent="0.2">
      <c r="A103" s="35">
        <f t="shared" si="6"/>
        <v>75</v>
      </c>
      <c r="B103" s="31" t="s">
        <v>769</v>
      </c>
      <c r="C103" s="31" t="s">
        <v>767</v>
      </c>
      <c r="D103" s="15" t="s">
        <v>27</v>
      </c>
      <c r="E103" s="36" t="s">
        <v>420</v>
      </c>
      <c r="F103" s="12" t="s">
        <v>648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6">
        <v>0.01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s="39" customFormat="1" ht="25.5" x14ac:dyDescent="0.2">
      <c r="A104" s="35">
        <f t="shared" si="6"/>
        <v>76</v>
      </c>
      <c r="B104" s="31" t="s">
        <v>770</v>
      </c>
      <c r="C104" s="31" t="s">
        <v>767</v>
      </c>
      <c r="D104" s="15" t="s">
        <v>43</v>
      </c>
      <c r="E104" s="36" t="s">
        <v>420</v>
      </c>
      <c r="F104" s="12" t="s">
        <v>648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6">
        <v>0.06</v>
      </c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s="39" customFormat="1" ht="25.5" x14ac:dyDescent="0.2">
      <c r="A105" s="35">
        <f t="shared" si="6"/>
        <v>77</v>
      </c>
      <c r="B105" s="31" t="s">
        <v>771</v>
      </c>
      <c r="C105" s="31" t="s">
        <v>767</v>
      </c>
      <c r="D105" s="15" t="s">
        <v>115</v>
      </c>
      <c r="E105" s="36" t="s">
        <v>420</v>
      </c>
      <c r="F105" s="12" t="s">
        <v>648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6">
        <v>5.3400000000000003E-2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s="39" customFormat="1" ht="38.25" x14ac:dyDescent="0.2">
      <c r="A106" s="35">
        <f t="shared" si="6"/>
        <v>78</v>
      </c>
      <c r="B106" s="31" t="s">
        <v>772</v>
      </c>
      <c r="C106" s="31" t="s">
        <v>773</v>
      </c>
      <c r="D106" s="36">
        <v>1</v>
      </c>
      <c r="E106" s="36" t="s">
        <v>420</v>
      </c>
      <c r="F106" s="12" t="s">
        <v>648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6">
        <v>0.06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s="39" customFormat="1" ht="25.5" x14ac:dyDescent="0.2">
      <c r="A107" s="35">
        <f t="shared" si="6"/>
        <v>79</v>
      </c>
      <c r="B107" s="31" t="s">
        <v>774</v>
      </c>
      <c r="C107" s="31" t="s">
        <v>773</v>
      </c>
      <c r="D107" s="36">
        <v>2</v>
      </c>
      <c r="E107" s="36" t="s">
        <v>420</v>
      </c>
      <c r="F107" s="12" t="s">
        <v>648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6">
        <v>0.04</v>
      </c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s="39" customFormat="1" ht="25.5" x14ac:dyDescent="0.2">
      <c r="A108" s="35">
        <f t="shared" si="6"/>
        <v>80</v>
      </c>
      <c r="B108" s="31" t="s">
        <v>775</v>
      </c>
      <c r="C108" s="31" t="s">
        <v>773</v>
      </c>
      <c r="D108" s="36">
        <v>5</v>
      </c>
      <c r="E108" s="36" t="s">
        <v>420</v>
      </c>
      <c r="F108" s="12" t="s">
        <v>648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6">
        <v>0.05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s="39" customFormat="1" ht="25.5" x14ac:dyDescent="0.2">
      <c r="A109" s="35">
        <f t="shared" si="6"/>
        <v>81</v>
      </c>
      <c r="B109" s="31" t="s">
        <v>776</v>
      </c>
      <c r="C109" s="31" t="s">
        <v>773</v>
      </c>
      <c r="D109" s="36">
        <v>6</v>
      </c>
      <c r="E109" s="36" t="s">
        <v>420</v>
      </c>
      <c r="F109" s="12" t="s">
        <v>648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6">
        <v>0.04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s="39" customFormat="1" ht="25.5" x14ac:dyDescent="0.2">
      <c r="A110" s="35">
        <f t="shared" si="6"/>
        <v>82</v>
      </c>
      <c r="B110" s="31" t="s">
        <v>777</v>
      </c>
      <c r="C110" s="31" t="s">
        <v>773</v>
      </c>
      <c r="D110" s="36">
        <v>7</v>
      </c>
      <c r="E110" s="36" t="s">
        <v>420</v>
      </c>
      <c r="F110" s="12" t="s">
        <v>648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6">
        <v>2.0400000000000001E-2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s="39" customFormat="1" ht="25.5" x14ac:dyDescent="0.2">
      <c r="A111" s="35">
        <f t="shared" si="6"/>
        <v>83</v>
      </c>
      <c r="B111" s="31" t="s">
        <v>778</v>
      </c>
      <c r="C111" s="31" t="s">
        <v>779</v>
      </c>
      <c r="D111" s="36">
        <v>13</v>
      </c>
      <c r="E111" s="36" t="s">
        <v>138</v>
      </c>
      <c r="F111" s="12" t="s">
        <v>648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6">
        <v>7.7700000000000005E-2</v>
      </c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s="39" customFormat="1" x14ac:dyDescent="0.2">
      <c r="A112" s="35">
        <f t="shared" si="6"/>
        <v>84</v>
      </c>
      <c r="B112" s="31" t="s">
        <v>780</v>
      </c>
      <c r="C112" s="31" t="s">
        <v>779</v>
      </c>
      <c r="D112" s="15" t="s">
        <v>112</v>
      </c>
      <c r="E112" s="36" t="s">
        <v>138</v>
      </c>
      <c r="F112" s="12" t="s">
        <v>648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6">
        <v>0.05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s="39" customFormat="1" x14ac:dyDescent="0.2">
      <c r="A113" s="35">
        <f t="shared" si="6"/>
        <v>85</v>
      </c>
      <c r="B113" s="31" t="s">
        <v>781</v>
      </c>
      <c r="C113" s="31" t="s">
        <v>779</v>
      </c>
      <c r="D113" s="15" t="s">
        <v>27</v>
      </c>
      <c r="E113" s="36" t="s">
        <v>138</v>
      </c>
      <c r="F113" s="12" t="s">
        <v>648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6">
        <v>0.04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s="39" customFormat="1" ht="25.5" x14ac:dyDescent="0.2">
      <c r="A114" s="35">
        <f t="shared" si="6"/>
        <v>86</v>
      </c>
      <c r="B114" s="31" t="s">
        <v>782</v>
      </c>
      <c r="C114" s="31" t="s">
        <v>779</v>
      </c>
      <c r="D114" s="15" t="s">
        <v>108</v>
      </c>
      <c r="E114" s="36" t="s">
        <v>138</v>
      </c>
      <c r="F114" s="12" t="s">
        <v>648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6">
        <v>5.9700000000000003E-2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s="39" customFormat="1" ht="25.5" x14ac:dyDescent="0.2">
      <c r="A115" s="35">
        <f t="shared" si="6"/>
        <v>87</v>
      </c>
      <c r="B115" s="31" t="s">
        <v>783</v>
      </c>
      <c r="C115" s="31" t="s">
        <v>779</v>
      </c>
      <c r="D115" s="15" t="s">
        <v>43</v>
      </c>
      <c r="E115" s="36" t="s">
        <v>138</v>
      </c>
      <c r="F115" s="12" t="s">
        <v>648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6">
        <v>0.05</v>
      </c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s="39" customFormat="1" x14ac:dyDescent="0.2">
      <c r="A116" s="35">
        <f t="shared" si="6"/>
        <v>88</v>
      </c>
      <c r="B116" s="31" t="s">
        <v>784</v>
      </c>
      <c r="C116" s="31" t="s">
        <v>779</v>
      </c>
      <c r="D116" s="36">
        <v>16</v>
      </c>
      <c r="E116" s="36" t="s">
        <v>138</v>
      </c>
      <c r="F116" s="12" t="s">
        <v>648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6">
        <v>0.06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s="39" customFormat="1" ht="25.5" x14ac:dyDescent="0.2">
      <c r="A117" s="35">
        <f t="shared" si="6"/>
        <v>89</v>
      </c>
      <c r="B117" s="31" t="s">
        <v>785</v>
      </c>
      <c r="C117" s="31" t="s">
        <v>786</v>
      </c>
      <c r="D117" s="36">
        <v>13</v>
      </c>
      <c r="E117" s="36" t="s">
        <v>138</v>
      </c>
      <c r="F117" s="12" t="s">
        <v>648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6">
        <v>0.1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s="39" customFormat="1" x14ac:dyDescent="0.2">
      <c r="A118" s="35">
        <f t="shared" si="6"/>
        <v>90</v>
      </c>
      <c r="B118" s="31" t="s">
        <v>787</v>
      </c>
      <c r="C118" s="31" t="s">
        <v>786</v>
      </c>
      <c r="D118" s="15" t="s">
        <v>112</v>
      </c>
      <c r="E118" s="36" t="s">
        <v>138</v>
      </c>
      <c r="F118" s="12" t="s">
        <v>648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6">
        <v>0.02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s="39" customFormat="1" x14ac:dyDescent="0.2">
      <c r="A119" s="35">
        <f t="shared" si="6"/>
        <v>91</v>
      </c>
      <c r="B119" s="31" t="s">
        <v>788</v>
      </c>
      <c r="C119" s="31" t="s">
        <v>786</v>
      </c>
      <c r="D119" s="15" t="s">
        <v>27</v>
      </c>
      <c r="E119" s="36" t="s">
        <v>138</v>
      </c>
      <c r="F119" s="12" t="s">
        <v>648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6">
        <v>3.3599999999999998E-2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s="39" customFormat="1" x14ac:dyDescent="0.2">
      <c r="A120" s="45" t="s">
        <v>789</v>
      </c>
      <c r="B120" s="7"/>
      <c r="C120" s="44"/>
      <c r="D120" s="47"/>
      <c r="E120" s="47"/>
      <c r="F120" s="14"/>
      <c r="G120" s="34">
        <f>SUM(G121:G167)</f>
        <v>0</v>
      </c>
      <c r="H120" s="65">
        <f t="shared" ref="H120:P120" si="7">SUM(H121:H167)</f>
        <v>0</v>
      </c>
      <c r="I120" s="65">
        <f t="shared" si="7"/>
        <v>0</v>
      </c>
      <c r="J120" s="65">
        <f t="shared" si="7"/>
        <v>0</v>
      </c>
      <c r="K120" s="65">
        <f t="shared" si="7"/>
        <v>0.7400000000000001</v>
      </c>
      <c r="L120" s="65">
        <f t="shared" si="7"/>
        <v>1.9300000000000006</v>
      </c>
      <c r="M120" s="65">
        <f t="shared" si="7"/>
        <v>3.21</v>
      </c>
      <c r="N120" s="65">
        <f t="shared" si="7"/>
        <v>3.21</v>
      </c>
      <c r="O120" s="65">
        <f t="shared" si="7"/>
        <v>3.21</v>
      </c>
      <c r="P120" s="65">
        <f t="shared" si="7"/>
        <v>3.21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s="39" customFormat="1" ht="63.75" x14ac:dyDescent="0.2">
      <c r="A121" s="36">
        <f>A119+1</f>
        <v>92</v>
      </c>
      <c r="B121" s="31" t="s">
        <v>75</v>
      </c>
      <c r="C121" s="31" t="s">
        <v>76</v>
      </c>
      <c r="D121" s="15">
        <v>1</v>
      </c>
      <c r="E121" s="36" t="s">
        <v>18</v>
      </c>
      <c r="F121" s="12" t="s">
        <v>644</v>
      </c>
      <c r="G121" s="14"/>
      <c r="H121" s="14"/>
      <c r="I121" s="14"/>
      <c r="J121" s="14"/>
      <c r="K121" s="14"/>
      <c r="L121" s="14"/>
      <c r="M121" s="16">
        <v>0.12</v>
      </c>
      <c r="N121" s="16">
        <v>0.12</v>
      </c>
      <c r="O121" s="16">
        <v>0.12</v>
      </c>
      <c r="P121" s="16">
        <v>0.12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s="39" customFormat="1" ht="51" x14ac:dyDescent="0.2">
      <c r="A122" s="35">
        <f>A121+1</f>
        <v>93</v>
      </c>
      <c r="B122" s="31" t="s">
        <v>77</v>
      </c>
      <c r="C122" s="31" t="s">
        <v>76</v>
      </c>
      <c r="D122" s="15" t="s">
        <v>49</v>
      </c>
      <c r="E122" s="36" t="s">
        <v>18</v>
      </c>
      <c r="F122" s="12" t="s">
        <v>644</v>
      </c>
      <c r="G122" s="14"/>
      <c r="H122" s="14"/>
      <c r="I122" s="14"/>
      <c r="J122" s="14"/>
      <c r="K122" s="14"/>
      <c r="L122" s="14"/>
      <c r="M122" s="16">
        <v>0.28000000000000003</v>
      </c>
      <c r="N122" s="16">
        <v>0.28000000000000003</v>
      </c>
      <c r="O122" s="16">
        <v>0.28000000000000003</v>
      </c>
      <c r="P122" s="16">
        <v>0.28000000000000003</v>
      </c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s="39" customFormat="1" x14ac:dyDescent="0.2">
      <c r="A123" s="35">
        <f>A122+1</f>
        <v>94</v>
      </c>
      <c r="B123" s="31" t="s">
        <v>78</v>
      </c>
      <c r="C123" s="31" t="s">
        <v>76</v>
      </c>
      <c r="D123" s="15" t="s">
        <v>65</v>
      </c>
      <c r="E123" s="36" t="s">
        <v>18</v>
      </c>
      <c r="F123" s="12" t="s">
        <v>644</v>
      </c>
      <c r="G123" s="14"/>
      <c r="H123" s="14"/>
      <c r="I123" s="14"/>
      <c r="J123" s="14"/>
      <c r="K123" s="14"/>
      <c r="L123" s="14"/>
      <c r="M123" s="16">
        <v>0.25</v>
      </c>
      <c r="N123" s="16">
        <v>0.25</v>
      </c>
      <c r="O123" s="16">
        <v>0.25</v>
      </c>
      <c r="P123" s="16">
        <v>0.25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s="39" customFormat="1" ht="25.5" x14ac:dyDescent="0.2">
      <c r="A124" s="35">
        <f t="shared" ref="A124:A167" si="8">A123+1</f>
        <v>95</v>
      </c>
      <c r="B124" s="31" t="s">
        <v>79</v>
      </c>
      <c r="C124" s="31" t="s">
        <v>76</v>
      </c>
      <c r="D124" s="15" t="s">
        <v>80</v>
      </c>
      <c r="E124" s="36" t="s">
        <v>18</v>
      </c>
      <c r="F124" s="12" t="s">
        <v>644</v>
      </c>
      <c r="G124" s="14"/>
      <c r="H124" s="14"/>
      <c r="I124" s="14"/>
      <c r="J124" s="14"/>
      <c r="K124" s="14"/>
      <c r="L124" s="14"/>
      <c r="M124" s="16">
        <v>0.05</v>
      </c>
      <c r="N124" s="16">
        <v>0.05</v>
      </c>
      <c r="O124" s="16">
        <v>0.05</v>
      </c>
      <c r="P124" s="16">
        <v>0.05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s="39" customFormat="1" ht="51" x14ac:dyDescent="0.2">
      <c r="A125" s="35">
        <f t="shared" si="8"/>
        <v>96</v>
      </c>
      <c r="B125" s="31" t="s">
        <v>81</v>
      </c>
      <c r="C125" s="31" t="s">
        <v>76</v>
      </c>
      <c r="D125" s="15">
        <v>15</v>
      </c>
      <c r="E125" s="36" t="s">
        <v>18</v>
      </c>
      <c r="F125" s="12" t="s">
        <v>644</v>
      </c>
      <c r="G125" s="14"/>
      <c r="H125" s="14"/>
      <c r="I125" s="14"/>
      <c r="J125" s="14"/>
      <c r="K125" s="14"/>
      <c r="L125" s="14"/>
      <c r="M125" s="16">
        <v>0.05</v>
      </c>
      <c r="N125" s="16">
        <v>0.05</v>
      </c>
      <c r="O125" s="16">
        <v>0.05</v>
      </c>
      <c r="P125" s="16">
        <v>0.05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s="39" customFormat="1" x14ac:dyDescent="0.2">
      <c r="A126" s="35">
        <f t="shared" si="8"/>
        <v>97</v>
      </c>
      <c r="B126" s="31" t="s">
        <v>82</v>
      </c>
      <c r="C126" s="31" t="s">
        <v>76</v>
      </c>
      <c r="D126" s="15">
        <v>16</v>
      </c>
      <c r="E126" s="36" t="s">
        <v>18</v>
      </c>
      <c r="F126" s="12" t="s">
        <v>644</v>
      </c>
      <c r="G126" s="14"/>
      <c r="H126" s="14"/>
      <c r="I126" s="14"/>
      <c r="J126" s="14"/>
      <c r="K126" s="14"/>
      <c r="L126" s="14"/>
      <c r="M126" s="16">
        <v>0.03</v>
      </c>
      <c r="N126" s="16">
        <v>0.03</v>
      </c>
      <c r="O126" s="16">
        <v>0.03</v>
      </c>
      <c r="P126" s="16">
        <v>0.03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s="39" customFormat="1" ht="25.5" x14ac:dyDescent="0.2">
      <c r="A127" s="35">
        <f t="shared" si="8"/>
        <v>98</v>
      </c>
      <c r="B127" s="31" t="s">
        <v>83</v>
      </c>
      <c r="C127" s="31" t="s">
        <v>76</v>
      </c>
      <c r="D127" s="15" t="s">
        <v>35</v>
      </c>
      <c r="E127" s="36" t="s">
        <v>18</v>
      </c>
      <c r="F127" s="12" t="s">
        <v>644</v>
      </c>
      <c r="G127" s="14"/>
      <c r="H127" s="14"/>
      <c r="I127" s="14"/>
      <c r="J127" s="14"/>
      <c r="K127" s="14"/>
      <c r="L127" s="14"/>
      <c r="M127" s="16">
        <v>0.02</v>
      </c>
      <c r="N127" s="16">
        <v>0.02</v>
      </c>
      <c r="O127" s="16">
        <v>0.02</v>
      </c>
      <c r="P127" s="16">
        <v>0.02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s="39" customFormat="1" ht="25.5" x14ac:dyDescent="0.2">
      <c r="A128" s="35">
        <f t="shared" si="8"/>
        <v>99</v>
      </c>
      <c r="B128" s="31" t="s">
        <v>84</v>
      </c>
      <c r="C128" s="97" t="s">
        <v>85</v>
      </c>
      <c r="D128" s="15" t="s">
        <v>47</v>
      </c>
      <c r="E128" s="36" t="s">
        <v>18</v>
      </c>
      <c r="F128" s="12" t="s">
        <v>644</v>
      </c>
      <c r="G128" s="14"/>
      <c r="H128" s="14"/>
      <c r="I128" s="14"/>
      <c r="J128" s="14"/>
      <c r="K128" s="16">
        <v>0.11</v>
      </c>
      <c r="L128" s="16">
        <v>0.11</v>
      </c>
      <c r="M128" s="16">
        <v>0.11</v>
      </c>
      <c r="N128" s="16">
        <v>0.11</v>
      </c>
      <c r="O128" s="16">
        <v>0.11</v>
      </c>
      <c r="P128" s="16">
        <v>0.11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s="39" customFormat="1" x14ac:dyDescent="0.2">
      <c r="A129" s="35">
        <f t="shared" si="8"/>
        <v>100</v>
      </c>
      <c r="B129" s="31" t="s">
        <v>31</v>
      </c>
      <c r="C129" s="97"/>
      <c r="D129" s="15" t="s">
        <v>53</v>
      </c>
      <c r="E129" s="36" t="s">
        <v>18</v>
      </c>
      <c r="F129" s="12" t="s">
        <v>644</v>
      </c>
      <c r="G129" s="14"/>
      <c r="H129" s="14"/>
      <c r="I129" s="14"/>
      <c r="J129" s="14"/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s="39" customFormat="1" x14ac:dyDescent="0.2">
      <c r="A130" s="35">
        <f t="shared" si="8"/>
        <v>101</v>
      </c>
      <c r="B130" s="31" t="s">
        <v>86</v>
      </c>
      <c r="C130" s="97"/>
      <c r="D130" s="15" t="s">
        <v>63</v>
      </c>
      <c r="E130" s="36" t="s">
        <v>18</v>
      </c>
      <c r="F130" s="12" t="s">
        <v>644</v>
      </c>
      <c r="G130" s="14"/>
      <c r="H130" s="14"/>
      <c r="I130" s="14"/>
      <c r="J130" s="14"/>
      <c r="K130" s="16">
        <v>0.12</v>
      </c>
      <c r="L130" s="16">
        <v>0.12</v>
      </c>
      <c r="M130" s="16">
        <v>0.12</v>
      </c>
      <c r="N130" s="16">
        <v>0.12</v>
      </c>
      <c r="O130" s="16">
        <v>0.12</v>
      </c>
      <c r="P130" s="16">
        <v>0.12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s="39" customFormat="1" x14ac:dyDescent="0.2">
      <c r="A131" s="35">
        <f t="shared" si="8"/>
        <v>102</v>
      </c>
      <c r="B131" s="31" t="s">
        <v>87</v>
      </c>
      <c r="C131" s="97"/>
      <c r="D131" s="15" t="s">
        <v>41</v>
      </c>
      <c r="E131" s="36" t="s">
        <v>18</v>
      </c>
      <c r="F131" s="12" t="s">
        <v>644</v>
      </c>
      <c r="G131" s="14"/>
      <c r="H131" s="14"/>
      <c r="I131" s="14"/>
      <c r="J131" s="14"/>
      <c r="K131" s="16">
        <v>0.03</v>
      </c>
      <c r="L131" s="16">
        <v>0.03</v>
      </c>
      <c r="M131" s="16">
        <v>0.03</v>
      </c>
      <c r="N131" s="16">
        <v>0.03</v>
      </c>
      <c r="O131" s="16">
        <v>0.03</v>
      </c>
      <c r="P131" s="16">
        <v>0.03</v>
      </c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s="39" customFormat="1" x14ac:dyDescent="0.2">
      <c r="A132" s="35">
        <f t="shared" si="8"/>
        <v>103</v>
      </c>
      <c r="B132" s="31" t="s">
        <v>88</v>
      </c>
      <c r="C132" s="97"/>
      <c r="D132" s="15" t="s">
        <v>89</v>
      </c>
      <c r="E132" s="36" t="s">
        <v>18</v>
      </c>
      <c r="F132" s="12" t="s">
        <v>644</v>
      </c>
      <c r="G132" s="14"/>
      <c r="H132" s="14"/>
      <c r="I132" s="14"/>
      <c r="J132" s="14"/>
      <c r="K132" s="16">
        <v>0.06</v>
      </c>
      <c r="L132" s="16">
        <v>0.06</v>
      </c>
      <c r="M132" s="16">
        <v>0.06</v>
      </c>
      <c r="N132" s="16">
        <v>0.06</v>
      </c>
      <c r="O132" s="16">
        <v>0.06</v>
      </c>
      <c r="P132" s="16">
        <v>0.06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s="39" customFormat="1" x14ac:dyDescent="0.2">
      <c r="A133" s="35">
        <f t="shared" si="8"/>
        <v>104</v>
      </c>
      <c r="B133" s="31" t="s">
        <v>90</v>
      </c>
      <c r="C133" s="97"/>
      <c r="D133" s="15" t="s">
        <v>91</v>
      </c>
      <c r="E133" s="36" t="s">
        <v>18</v>
      </c>
      <c r="F133" s="12" t="s">
        <v>644</v>
      </c>
      <c r="G133" s="14"/>
      <c r="H133" s="14"/>
      <c r="I133" s="14"/>
      <c r="J133" s="14"/>
      <c r="K133" s="16">
        <v>0.02</v>
      </c>
      <c r="L133" s="16">
        <v>0.02</v>
      </c>
      <c r="M133" s="16">
        <v>0.02</v>
      </c>
      <c r="N133" s="16">
        <v>0.02</v>
      </c>
      <c r="O133" s="16">
        <v>0.02</v>
      </c>
      <c r="P133" s="16">
        <v>0.02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s="39" customFormat="1" x14ac:dyDescent="0.2">
      <c r="A134" s="35">
        <f t="shared" si="8"/>
        <v>105</v>
      </c>
      <c r="B134" s="31" t="s">
        <v>92</v>
      </c>
      <c r="C134" s="97"/>
      <c r="D134" s="15" t="s">
        <v>93</v>
      </c>
      <c r="E134" s="36" t="s">
        <v>18</v>
      </c>
      <c r="F134" s="12" t="s">
        <v>644</v>
      </c>
      <c r="G134" s="14"/>
      <c r="H134" s="14"/>
      <c r="I134" s="14"/>
      <c r="J134" s="14"/>
      <c r="K134" s="16">
        <v>0.16</v>
      </c>
      <c r="L134" s="16">
        <v>0.16</v>
      </c>
      <c r="M134" s="16">
        <v>0.16</v>
      </c>
      <c r="N134" s="16">
        <v>0.16</v>
      </c>
      <c r="O134" s="16">
        <v>0.16</v>
      </c>
      <c r="P134" s="16">
        <v>0.16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s="39" customFormat="1" ht="89.25" x14ac:dyDescent="0.2">
      <c r="A135" s="35">
        <f t="shared" si="8"/>
        <v>106</v>
      </c>
      <c r="B135" s="31" t="s">
        <v>94</v>
      </c>
      <c r="C135" s="97" t="s">
        <v>95</v>
      </c>
      <c r="D135" s="15" t="s">
        <v>49</v>
      </c>
      <c r="E135" s="36" t="s">
        <v>18</v>
      </c>
      <c r="F135" s="12" t="s">
        <v>644</v>
      </c>
      <c r="G135" s="14"/>
      <c r="H135" s="14"/>
      <c r="I135" s="14"/>
      <c r="J135" s="14"/>
      <c r="K135" s="14"/>
      <c r="L135" s="16">
        <v>0.12</v>
      </c>
      <c r="M135" s="16">
        <v>0.12</v>
      </c>
      <c r="N135" s="16">
        <v>0.12</v>
      </c>
      <c r="O135" s="16">
        <v>0.12</v>
      </c>
      <c r="P135" s="16">
        <v>0.12</v>
      </c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s="39" customFormat="1" ht="25.5" x14ac:dyDescent="0.2">
      <c r="A136" s="35">
        <f t="shared" si="8"/>
        <v>107</v>
      </c>
      <c r="B136" s="31" t="s">
        <v>96</v>
      </c>
      <c r="C136" s="97"/>
      <c r="D136" s="15" t="s">
        <v>51</v>
      </c>
      <c r="E136" s="36" t="s">
        <v>18</v>
      </c>
      <c r="F136" s="12" t="s">
        <v>644</v>
      </c>
      <c r="G136" s="14"/>
      <c r="H136" s="14"/>
      <c r="I136" s="14"/>
      <c r="J136" s="14"/>
      <c r="K136" s="14"/>
      <c r="L136" s="16">
        <v>0.02</v>
      </c>
      <c r="M136" s="16">
        <v>0.02</v>
      </c>
      <c r="N136" s="16">
        <v>0.02</v>
      </c>
      <c r="O136" s="16">
        <v>0.02</v>
      </c>
      <c r="P136" s="16">
        <v>0.02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s="39" customFormat="1" ht="63.75" x14ac:dyDescent="0.2">
      <c r="A137" s="35">
        <f t="shared" si="8"/>
        <v>108</v>
      </c>
      <c r="B137" s="31" t="s">
        <v>97</v>
      </c>
      <c r="C137" s="97"/>
      <c r="D137" s="15" t="s">
        <v>63</v>
      </c>
      <c r="E137" s="36" t="s">
        <v>18</v>
      </c>
      <c r="F137" s="12" t="s">
        <v>644</v>
      </c>
      <c r="G137" s="14"/>
      <c r="H137" s="14"/>
      <c r="I137" s="14"/>
      <c r="J137" s="14"/>
      <c r="K137" s="14"/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s="39" customFormat="1" ht="51" x14ac:dyDescent="0.2">
      <c r="A138" s="35">
        <f t="shared" si="8"/>
        <v>109</v>
      </c>
      <c r="B138" s="31" t="s">
        <v>98</v>
      </c>
      <c r="C138" s="97"/>
      <c r="D138" s="15" t="s">
        <v>32</v>
      </c>
      <c r="E138" s="36" t="s">
        <v>18</v>
      </c>
      <c r="F138" s="12" t="s">
        <v>644</v>
      </c>
      <c r="G138" s="14"/>
      <c r="H138" s="14"/>
      <c r="I138" s="14"/>
      <c r="J138" s="14"/>
      <c r="K138" s="14"/>
      <c r="L138" s="16">
        <v>0.12</v>
      </c>
      <c r="M138" s="16">
        <v>0.12</v>
      </c>
      <c r="N138" s="16">
        <v>0.12</v>
      </c>
      <c r="O138" s="16">
        <v>0.12</v>
      </c>
      <c r="P138" s="16">
        <v>0.12</v>
      </c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s="39" customFormat="1" ht="25.5" x14ac:dyDescent="0.2">
      <c r="A139" s="35">
        <f t="shared" si="8"/>
        <v>110</v>
      </c>
      <c r="B139" s="31" t="s">
        <v>99</v>
      </c>
      <c r="C139" s="97"/>
      <c r="D139" s="15" t="s">
        <v>89</v>
      </c>
      <c r="E139" s="36" t="s">
        <v>18</v>
      </c>
      <c r="F139" s="12" t="s">
        <v>644</v>
      </c>
      <c r="G139" s="14"/>
      <c r="H139" s="14"/>
      <c r="I139" s="14"/>
      <c r="J139" s="14"/>
      <c r="K139" s="14"/>
      <c r="L139" s="16">
        <v>0.03</v>
      </c>
      <c r="M139" s="16">
        <v>0.03</v>
      </c>
      <c r="N139" s="16">
        <v>0.03</v>
      </c>
      <c r="O139" s="16">
        <v>0.03</v>
      </c>
      <c r="P139" s="16">
        <v>0.03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s="39" customFormat="1" ht="25.5" x14ac:dyDescent="0.2">
      <c r="A140" s="35">
        <f t="shared" si="8"/>
        <v>111</v>
      </c>
      <c r="B140" s="31" t="s">
        <v>100</v>
      </c>
      <c r="C140" s="97"/>
      <c r="D140" s="15" t="s">
        <v>91</v>
      </c>
      <c r="E140" s="36" t="s">
        <v>18</v>
      </c>
      <c r="F140" s="12" t="s">
        <v>644</v>
      </c>
      <c r="G140" s="14"/>
      <c r="H140" s="14"/>
      <c r="I140" s="14"/>
      <c r="J140" s="14"/>
      <c r="K140" s="14"/>
      <c r="L140" s="16">
        <v>0.06</v>
      </c>
      <c r="M140" s="16">
        <v>0.06</v>
      </c>
      <c r="N140" s="16">
        <v>0.06</v>
      </c>
      <c r="O140" s="16">
        <v>0.06</v>
      </c>
      <c r="P140" s="16">
        <v>0.06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s="39" customFormat="1" x14ac:dyDescent="0.2">
      <c r="A141" s="35">
        <f t="shared" si="8"/>
        <v>112</v>
      </c>
      <c r="B141" s="31" t="s">
        <v>31</v>
      </c>
      <c r="C141" s="97" t="s">
        <v>101</v>
      </c>
      <c r="D141" s="15" t="s">
        <v>47</v>
      </c>
      <c r="E141" s="36" t="s">
        <v>18</v>
      </c>
      <c r="F141" s="12" t="s">
        <v>644</v>
      </c>
      <c r="G141" s="14"/>
      <c r="H141" s="14"/>
      <c r="I141" s="14"/>
      <c r="J141" s="14"/>
      <c r="K141" s="14"/>
      <c r="L141" s="16">
        <v>0.01</v>
      </c>
      <c r="M141" s="16">
        <v>0.01</v>
      </c>
      <c r="N141" s="16">
        <v>0.01</v>
      </c>
      <c r="O141" s="16">
        <v>0.01</v>
      </c>
      <c r="P141" s="16">
        <v>0.01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s="39" customFormat="1" ht="63.75" x14ac:dyDescent="0.2">
      <c r="A142" s="35">
        <f t="shared" si="8"/>
        <v>113</v>
      </c>
      <c r="B142" s="31" t="s">
        <v>102</v>
      </c>
      <c r="C142" s="97"/>
      <c r="D142" s="15" t="s">
        <v>51</v>
      </c>
      <c r="E142" s="36" t="s">
        <v>18</v>
      </c>
      <c r="F142" s="12" t="s">
        <v>644</v>
      </c>
      <c r="G142" s="14"/>
      <c r="H142" s="14"/>
      <c r="I142" s="14"/>
      <c r="J142" s="14"/>
      <c r="K142" s="14"/>
      <c r="L142" s="16">
        <v>0.14000000000000001</v>
      </c>
      <c r="M142" s="16">
        <v>0.14000000000000001</v>
      </c>
      <c r="N142" s="16">
        <v>0.14000000000000001</v>
      </c>
      <c r="O142" s="16">
        <v>0.14000000000000001</v>
      </c>
      <c r="P142" s="16">
        <v>0.14000000000000001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s="39" customFormat="1" ht="38.25" x14ac:dyDescent="0.2">
      <c r="A143" s="35">
        <f t="shared" si="8"/>
        <v>114</v>
      </c>
      <c r="B143" s="31" t="s">
        <v>103</v>
      </c>
      <c r="C143" s="97"/>
      <c r="D143" s="15" t="s">
        <v>55</v>
      </c>
      <c r="E143" s="36" t="s">
        <v>18</v>
      </c>
      <c r="F143" s="12" t="s">
        <v>644</v>
      </c>
      <c r="G143" s="14"/>
      <c r="H143" s="14"/>
      <c r="I143" s="14"/>
      <c r="J143" s="14"/>
      <c r="K143" s="14"/>
      <c r="L143" s="16">
        <v>0.03</v>
      </c>
      <c r="M143" s="16">
        <v>0.03</v>
      </c>
      <c r="N143" s="16">
        <v>0.03</v>
      </c>
      <c r="O143" s="16">
        <v>0.03</v>
      </c>
      <c r="P143" s="16">
        <v>0.03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s="39" customFormat="1" x14ac:dyDescent="0.2">
      <c r="A144" s="35">
        <f t="shared" si="8"/>
        <v>115</v>
      </c>
      <c r="B144" s="31" t="s">
        <v>31</v>
      </c>
      <c r="C144" s="97"/>
      <c r="D144" s="15" t="s">
        <v>63</v>
      </c>
      <c r="E144" s="36" t="s">
        <v>18</v>
      </c>
      <c r="F144" s="12" t="s">
        <v>644</v>
      </c>
      <c r="G144" s="14"/>
      <c r="H144" s="14"/>
      <c r="I144" s="14"/>
      <c r="J144" s="14"/>
      <c r="K144" s="14"/>
      <c r="L144" s="16">
        <v>0.02</v>
      </c>
      <c r="M144" s="16">
        <v>0.02</v>
      </c>
      <c r="N144" s="16">
        <v>0.02</v>
      </c>
      <c r="O144" s="16">
        <v>0.02</v>
      </c>
      <c r="P144" s="16">
        <v>0.02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s="39" customFormat="1" ht="25.5" x14ac:dyDescent="0.2">
      <c r="A145" s="35">
        <f t="shared" si="8"/>
        <v>116</v>
      </c>
      <c r="B145" s="31" t="s">
        <v>104</v>
      </c>
      <c r="C145" s="97" t="s">
        <v>105</v>
      </c>
      <c r="D145" s="15" t="s">
        <v>44</v>
      </c>
      <c r="E145" s="36" t="s">
        <v>18</v>
      </c>
      <c r="F145" s="12" t="s">
        <v>644</v>
      </c>
      <c r="G145" s="14"/>
      <c r="H145" s="14"/>
      <c r="I145" s="14"/>
      <c r="J145" s="14"/>
      <c r="K145" s="14"/>
      <c r="L145" s="16">
        <v>0.01</v>
      </c>
      <c r="M145" s="16">
        <v>0.01</v>
      </c>
      <c r="N145" s="16">
        <v>0.01</v>
      </c>
      <c r="O145" s="16">
        <v>0.01</v>
      </c>
      <c r="P145" s="16">
        <v>0.01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s="39" customFormat="1" ht="25.5" x14ac:dyDescent="0.2">
      <c r="A146" s="35">
        <f t="shared" si="8"/>
        <v>117</v>
      </c>
      <c r="B146" s="31" t="s">
        <v>106</v>
      </c>
      <c r="C146" s="97"/>
      <c r="D146" s="15" t="s">
        <v>80</v>
      </c>
      <c r="E146" s="36" t="s">
        <v>18</v>
      </c>
      <c r="F146" s="12" t="s">
        <v>644</v>
      </c>
      <c r="G146" s="14"/>
      <c r="H146" s="14"/>
      <c r="I146" s="14"/>
      <c r="J146" s="14"/>
      <c r="K146" s="14"/>
      <c r="L146" s="16">
        <v>0.04</v>
      </c>
      <c r="M146" s="16">
        <v>0.04</v>
      </c>
      <c r="N146" s="16">
        <v>0.04</v>
      </c>
      <c r="O146" s="16">
        <v>0.04</v>
      </c>
      <c r="P146" s="16">
        <v>0.04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s="39" customFormat="1" ht="25.5" x14ac:dyDescent="0.2">
      <c r="A147" s="35">
        <f t="shared" si="8"/>
        <v>118</v>
      </c>
      <c r="B147" s="31" t="s">
        <v>106</v>
      </c>
      <c r="C147" s="97"/>
      <c r="D147" s="15" t="s">
        <v>91</v>
      </c>
      <c r="E147" s="36" t="s">
        <v>18</v>
      </c>
      <c r="F147" s="12" t="s">
        <v>644</v>
      </c>
      <c r="G147" s="14"/>
      <c r="H147" s="14"/>
      <c r="I147" s="14"/>
      <c r="J147" s="14"/>
      <c r="K147" s="14"/>
      <c r="L147" s="16">
        <v>0.01</v>
      </c>
      <c r="M147" s="16">
        <v>0.01</v>
      </c>
      <c r="N147" s="16">
        <v>0.01</v>
      </c>
      <c r="O147" s="16">
        <v>0.01</v>
      </c>
      <c r="P147" s="16">
        <v>0.01</v>
      </c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s="39" customFormat="1" ht="63.75" x14ac:dyDescent="0.2">
      <c r="A148" s="35">
        <f t="shared" si="8"/>
        <v>119</v>
      </c>
      <c r="B148" s="31" t="s">
        <v>107</v>
      </c>
      <c r="C148" s="97"/>
      <c r="D148" s="15" t="s">
        <v>108</v>
      </c>
      <c r="E148" s="36" t="s">
        <v>18</v>
      </c>
      <c r="F148" s="12" t="s">
        <v>644</v>
      </c>
      <c r="G148" s="14"/>
      <c r="H148" s="14"/>
      <c r="I148" s="14"/>
      <c r="J148" s="14"/>
      <c r="K148" s="14"/>
      <c r="L148" s="16">
        <v>0.03</v>
      </c>
      <c r="M148" s="16">
        <v>0.03</v>
      </c>
      <c r="N148" s="16">
        <v>0.03</v>
      </c>
      <c r="O148" s="16">
        <v>0.03</v>
      </c>
      <c r="P148" s="16">
        <v>0.03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s="39" customFormat="1" ht="63.75" x14ac:dyDescent="0.2">
      <c r="A149" s="35">
        <f t="shared" si="8"/>
        <v>120</v>
      </c>
      <c r="B149" s="31" t="s">
        <v>109</v>
      </c>
      <c r="C149" s="97" t="s">
        <v>110</v>
      </c>
      <c r="D149" s="15" t="s">
        <v>43</v>
      </c>
      <c r="E149" s="36" t="s">
        <v>18</v>
      </c>
      <c r="F149" s="12" t="s">
        <v>644</v>
      </c>
      <c r="G149" s="14"/>
      <c r="H149" s="14"/>
      <c r="I149" s="14"/>
      <c r="J149" s="14"/>
      <c r="K149" s="14"/>
      <c r="L149" s="16">
        <v>0.1</v>
      </c>
      <c r="M149" s="16">
        <v>0.1</v>
      </c>
      <c r="N149" s="16">
        <v>0.1</v>
      </c>
      <c r="O149" s="16">
        <v>0.1</v>
      </c>
      <c r="P149" s="16">
        <v>0.1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s="39" customFormat="1" ht="51" x14ac:dyDescent="0.2">
      <c r="A150" s="35">
        <f t="shared" si="8"/>
        <v>121</v>
      </c>
      <c r="B150" s="31" t="s">
        <v>111</v>
      </c>
      <c r="C150" s="97"/>
      <c r="D150" s="15" t="s">
        <v>30</v>
      </c>
      <c r="E150" s="36" t="s">
        <v>18</v>
      </c>
      <c r="F150" s="12" t="s">
        <v>644</v>
      </c>
      <c r="G150" s="14"/>
      <c r="H150" s="14"/>
      <c r="I150" s="14"/>
      <c r="J150" s="14"/>
      <c r="K150" s="14"/>
      <c r="L150" s="16">
        <v>0.14000000000000001</v>
      </c>
      <c r="M150" s="16">
        <v>0.14000000000000001</v>
      </c>
      <c r="N150" s="16">
        <v>0.14000000000000001</v>
      </c>
      <c r="O150" s="16">
        <v>0.14000000000000001</v>
      </c>
      <c r="P150" s="16">
        <v>0.14000000000000001</v>
      </c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s="39" customFormat="1" x14ac:dyDescent="0.2">
      <c r="A151" s="35">
        <f t="shared" si="8"/>
        <v>122</v>
      </c>
      <c r="B151" s="31" t="s">
        <v>31</v>
      </c>
      <c r="C151" s="97"/>
      <c r="D151" s="15" t="s">
        <v>112</v>
      </c>
      <c r="E151" s="36" t="s">
        <v>18</v>
      </c>
      <c r="F151" s="12" t="s">
        <v>644</v>
      </c>
      <c r="G151" s="14"/>
      <c r="H151" s="14"/>
      <c r="I151" s="14"/>
      <c r="J151" s="14"/>
      <c r="K151" s="14"/>
      <c r="L151" s="16">
        <v>0.01</v>
      </c>
      <c r="M151" s="16">
        <v>0.01</v>
      </c>
      <c r="N151" s="16">
        <v>0.01</v>
      </c>
      <c r="O151" s="16">
        <v>0.01</v>
      </c>
      <c r="P151" s="16">
        <v>0.01</v>
      </c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s="39" customFormat="1" ht="25.5" x14ac:dyDescent="0.2">
      <c r="A152" s="35">
        <f t="shared" si="8"/>
        <v>123</v>
      </c>
      <c r="B152" s="31" t="s">
        <v>31</v>
      </c>
      <c r="C152" s="31" t="s">
        <v>113</v>
      </c>
      <c r="D152" s="15">
        <v>10</v>
      </c>
      <c r="E152" s="36" t="s">
        <v>18</v>
      </c>
      <c r="F152" s="12" t="s">
        <v>644</v>
      </c>
      <c r="G152" s="14"/>
      <c r="H152" s="14"/>
      <c r="I152" s="14"/>
      <c r="J152" s="14"/>
      <c r="K152" s="14"/>
      <c r="L152" s="14"/>
      <c r="M152" s="16">
        <v>0.02</v>
      </c>
      <c r="N152" s="16">
        <v>0.02</v>
      </c>
      <c r="O152" s="16">
        <v>0.02</v>
      </c>
      <c r="P152" s="16">
        <v>0.02</v>
      </c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s="39" customFormat="1" ht="25.5" x14ac:dyDescent="0.2">
      <c r="A153" s="35">
        <f t="shared" si="8"/>
        <v>124</v>
      </c>
      <c r="B153" s="31" t="s">
        <v>114</v>
      </c>
      <c r="C153" s="31" t="s">
        <v>113</v>
      </c>
      <c r="D153" s="15" t="s">
        <v>115</v>
      </c>
      <c r="E153" s="36" t="s">
        <v>18</v>
      </c>
      <c r="F153" s="12" t="s">
        <v>644</v>
      </c>
      <c r="G153" s="14"/>
      <c r="H153" s="14"/>
      <c r="I153" s="14"/>
      <c r="J153" s="14"/>
      <c r="K153" s="14"/>
      <c r="L153" s="14"/>
      <c r="M153" s="16">
        <v>0.01</v>
      </c>
      <c r="N153" s="16">
        <v>0.01</v>
      </c>
      <c r="O153" s="16">
        <v>0.01</v>
      </c>
      <c r="P153" s="16">
        <v>0.01</v>
      </c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s="39" customFormat="1" ht="25.5" x14ac:dyDescent="0.2">
      <c r="A154" s="35">
        <f t="shared" si="8"/>
        <v>125</v>
      </c>
      <c r="B154" s="31" t="s">
        <v>116</v>
      </c>
      <c r="C154" s="31" t="s">
        <v>113</v>
      </c>
      <c r="D154" s="15">
        <v>13</v>
      </c>
      <c r="E154" s="36" t="s">
        <v>18</v>
      </c>
      <c r="F154" s="12" t="s">
        <v>644</v>
      </c>
      <c r="G154" s="14"/>
      <c r="H154" s="14"/>
      <c r="I154" s="14"/>
      <c r="J154" s="14"/>
      <c r="K154" s="14"/>
      <c r="L154" s="14"/>
      <c r="M154" s="16">
        <v>0.01</v>
      </c>
      <c r="N154" s="16">
        <v>0.01</v>
      </c>
      <c r="O154" s="16">
        <v>0.01</v>
      </c>
      <c r="P154" s="16">
        <v>0.01</v>
      </c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s="39" customFormat="1" ht="38.25" x14ac:dyDescent="0.2">
      <c r="A155" s="35">
        <f t="shared" si="8"/>
        <v>126</v>
      </c>
      <c r="B155" s="31" t="s">
        <v>117</v>
      </c>
      <c r="C155" s="31" t="s">
        <v>113</v>
      </c>
      <c r="D155" s="15">
        <v>15</v>
      </c>
      <c r="E155" s="36" t="s">
        <v>18</v>
      </c>
      <c r="F155" s="12" t="s">
        <v>644</v>
      </c>
      <c r="G155" s="14"/>
      <c r="H155" s="14"/>
      <c r="I155" s="14"/>
      <c r="J155" s="14"/>
      <c r="K155" s="14"/>
      <c r="L155" s="14"/>
      <c r="M155" s="16">
        <v>0.04</v>
      </c>
      <c r="N155" s="16">
        <v>0.04</v>
      </c>
      <c r="O155" s="16">
        <v>0.04</v>
      </c>
      <c r="P155" s="16">
        <v>0.04</v>
      </c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s="39" customFormat="1" ht="38.25" x14ac:dyDescent="0.2">
      <c r="A156" s="35">
        <f t="shared" si="8"/>
        <v>127</v>
      </c>
      <c r="B156" s="31" t="s">
        <v>118</v>
      </c>
      <c r="C156" s="31" t="s">
        <v>113</v>
      </c>
      <c r="D156" s="15">
        <v>17</v>
      </c>
      <c r="E156" s="36" t="s">
        <v>18</v>
      </c>
      <c r="F156" s="12" t="s">
        <v>644</v>
      </c>
      <c r="G156" s="14"/>
      <c r="H156" s="14"/>
      <c r="I156" s="14"/>
      <c r="J156" s="14"/>
      <c r="K156" s="14"/>
      <c r="L156" s="14"/>
      <c r="M156" s="16">
        <v>0.17</v>
      </c>
      <c r="N156" s="16">
        <v>0.17</v>
      </c>
      <c r="O156" s="16">
        <v>0.17</v>
      </c>
      <c r="P156" s="16">
        <v>0.17</v>
      </c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s="39" customFormat="1" ht="51" x14ac:dyDescent="0.2">
      <c r="A157" s="35">
        <f t="shared" si="8"/>
        <v>128</v>
      </c>
      <c r="B157" s="31" t="s">
        <v>119</v>
      </c>
      <c r="C157" s="31" t="s">
        <v>113</v>
      </c>
      <c r="D157" s="15">
        <v>19</v>
      </c>
      <c r="E157" s="36" t="s">
        <v>18</v>
      </c>
      <c r="F157" s="12" t="s">
        <v>644</v>
      </c>
      <c r="G157" s="14"/>
      <c r="H157" s="14"/>
      <c r="I157" s="14"/>
      <c r="J157" s="14"/>
      <c r="K157" s="14"/>
      <c r="L157" s="14"/>
      <c r="M157" s="16">
        <v>0.08</v>
      </c>
      <c r="N157" s="16">
        <v>0.08</v>
      </c>
      <c r="O157" s="16">
        <v>0.08</v>
      </c>
      <c r="P157" s="16">
        <v>0.08</v>
      </c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s="39" customFormat="1" ht="102" x14ac:dyDescent="0.2">
      <c r="A158" s="35">
        <f t="shared" si="8"/>
        <v>129</v>
      </c>
      <c r="B158" s="31" t="s">
        <v>120</v>
      </c>
      <c r="C158" s="31" t="s">
        <v>113</v>
      </c>
      <c r="D158" s="15">
        <v>21</v>
      </c>
      <c r="E158" s="36" t="s">
        <v>18</v>
      </c>
      <c r="F158" s="12" t="s">
        <v>644</v>
      </c>
      <c r="G158" s="14"/>
      <c r="H158" s="14"/>
      <c r="I158" s="14"/>
      <c r="J158" s="14"/>
      <c r="K158" s="14"/>
      <c r="L158" s="14"/>
      <c r="M158" s="16">
        <v>0.15</v>
      </c>
      <c r="N158" s="16">
        <v>0.15</v>
      </c>
      <c r="O158" s="16">
        <v>0.15</v>
      </c>
      <c r="P158" s="16">
        <v>0.15</v>
      </c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s="39" customFormat="1" x14ac:dyDescent="0.2">
      <c r="A159" s="35">
        <f t="shared" si="8"/>
        <v>130</v>
      </c>
      <c r="B159" s="7" t="s">
        <v>121</v>
      </c>
      <c r="C159" s="97" t="s">
        <v>122</v>
      </c>
      <c r="D159" s="35">
        <v>1</v>
      </c>
      <c r="E159" s="36" t="s">
        <v>18</v>
      </c>
      <c r="F159" s="12" t="s">
        <v>644</v>
      </c>
      <c r="G159" s="14"/>
      <c r="H159" s="14"/>
      <c r="I159" s="14"/>
      <c r="J159" s="14"/>
      <c r="K159" s="14"/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s="39" customFormat="1" x14ac:dyDescent="0.2">
      <c r="A160" s="35">
        <f t="shared" si="8"/>
        <v>131</v>
      </c>
      <c r="B160" s="31" t="s">
        <v>123</v>
      </c>
      <c r="C160" s="97"/>
      <c r="D160" s="15" t="s">
        <v>27</v>
      </c>
      <c r="E160" s="36" t="s">
        <v>18</v>
      </c>
      <c r="F160" s="12" t="s">
        <v>644</v>
      </c>
      <c r="G160" s="14"/>
      <c r="H160" s="14"/>
      <c r="I160" s="14"/>
      <c r="J160" s="14"/>
      <c r="K160" s="14"/>
      <c r="L160" s="16">
        <v>0.1</v>
      </c>
      <c r="M160" s="16">
        <v>0.1</v>
      </c>
      <c r="N160" s="16">
        <v>0.1</v>
      </c>
      <c r="O160" s="16">
        <v>0.1</v>
      </c>
      <c r="P160" s="16">
        <v>0.1</v>
      </c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s="39" customFormat="1" ht="25.5" x14ac:dyDescent="0.2">
      <c r="A161" s="35">
        <f t="shared" si="8"/>
        <v>132</v>
      </c>
      <c r="B161" s="31" t="s">
        <v>124</v>
      </c>
      <c r="C161" s="97"/>
      <c r="D161" s="15" t="s">
        <v>112</v>
      </c>
      <c r="E161" s="36" t="s">
        <v>18</v>
      </c>
      <c r="F161" s="12" t="s">
        <v>644</v>
      </c>
      <c r="G161" s="14"/>
      <c r="H161" s="14"/>
      <c r="I161" s="14"/>
      <c r="J161" s="14"/>
      <c r="K161" s="14"/>
      <c r="L161" s="16">
        <v>0.05</v>
      </c>
      <c r="M161" s="16">
        <v>0.05</v>
      </c>
      <c r="N161" s="16">
        <v>0.05</v>
      </c>
      <c r="O161" s="16">
        <v>0.05</v>
      </c>
      <c r="P161" s="16">
        <v>0.05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s="39" customFormat="1" ht="25.5" x14ac:dyDescent="0.2">
      <c r="A162" s="35">
        <f t="shared" si="8"/>
        <v>133</v>
      </c>
      <c r="B162" s="31" t="s">
        <v>125</v>
      </c>
      <c r="C162" s="97"/>
      <c r="D162" s="15">
        <v>15</v>
      </c>
      <c r="E162" s="36" t="s">
        <v>18</v>
      </c>
      <c r="F162" s="12" t="s">
        <v>644</v>
      </c>
      <c r="G162" s="14"/>
      <c r="H162" s="14"/>
      <c r="I162" s="14"/>
      <c r="J162" s="14"/>
      <c r="K162" s="14"/>
      <c r="L162" s="16">
        <v>0.05</v>
      </c>
      <c r="M162" s="16">
        <v>0.05</v>
      </c>
      <c r="N162" s="16">
        <v>0.05</v>
      </c>
      <c r="O162" s="16">
        <v>0.05</v>
      </c>
      <c r="P162" s="16">
        <v>0.05</v>
      </c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s="39" customFormat="1" ht="51" x14ac:dyDescent="0.2">
      <c r="A163" s="35">
        <f t="shared" si="8"/>
        <v>134</v>
      </c>
      <c r="B163" s="31" t="s">
        <v>126</v>
      </c>
      <c r="C163" s="97"/>
      <c r="D163" s="15">
        <v>17</v>
      </c>
      <c r="E163" s="36" t="s">
        <v>18</v>
      </c>
      <c r="F163" s="12" t="s">
        <v>644</v>
      </c>
      <c r="G163" s="14"/>
      <c r="H163" s="14"/>
      <c r="I163" s="14"/>
      <c r="J163" s="14"/>
      <c r="K163" s="14"/>
      <c r="L163" s="16">
        <v>0.1</v>
      </c>
      <c r="M163" s="16">
        <v>0.1</v>
      </c>
      <c r="N163" s="16">
        <v>0.1</v>
      </c>
      <c r="O163" s="16">
        <v>0.1</v>
      </c>
      <c r="P163" s="16">
        <v>0.1</v>
      </c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s="39" customFormat="1" x14ac:dyDescent="0.2">
      <c r="A164" s="35">
        <f t="shared" si="8"/>
        <v>135</v>
      </c>
      <c r="B164" s="31" t="s">
        <v>127</v>
      </c>
      <c r="C164" s="97" t="s">
        <v>128</v>
      </c>
      <c r="D164" s="15" t="s">
        <v>47</v>
      </c>
      <c r="E164" s="36" t="s">
        <v>18</v>
      </c>
      <c r="F164" s="12" t="s">
        <v>644</v>
      </c>
      <c r="G164" s="14"/>
      <c r="H164" s="14"/>
      <c r="I164" s="14"/>
      <c r="J164" s="14"/>
      <c r="K164" s="16">
        <v>0.02</v>
      </c>
      <c r="L164" s="16">
        <v>0.02</v>
      </c>
      <c r="M164" s="16">
        <v>0.02</v>
      </c>
      <c r="N164" s="16">
        <v>0.02</v>
      </c>
      <c r="O164" s="16">
        <v>0.02</v>
      </c>
      <c r="P164" s="16">
        <v>0.02</v>
      </c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s="39" customFormat="1" x14ac:dyDescent="0.2">
      <c r="A165" s="35">
        <f t="shared" si="8"/>
        <v>136</v>
      </c>
      <c r="B165" s="31" t="s">
        <v>129</v>
      </c>
      <c r="C165" s="97"/>
      <c r="D165" s="15" t="s">
        <v>49</v>
      </c>
      <c r="E165" s="36" t="s">
        <v>18</v>
      </c>
      <c r="F165" s="12" t="s">
        <v>644</v>
      </c>
      <c r="G165" s="14"/>
      <c r="H165" s="14"/>
      <c r="I165" s="14"/>
      <c r="J165" s="14"/>
      <c r="K165" s="16">
        <v>0.16</v>
      </c>
      <c r="L165" s="16">
        <v>0.16</v>
      </c>
      <c r="M165" s="16">
        <v>0.16</v>
      </c>
      <c r="N165" s="16">
        <v>0.16</v>
      </c>
      <c r="O165" s="16">
        <v>0.16</v>
      </c>
      <c r="P165" s="16">
        <v>0.16</v>
      </c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s="39" customFormat="1" ht="25.5" x14ac:dyDescent="0.2">
      <c r="A166" s="35">
        <f t="shared" si="8"/>
        <v>137</v>
      </c>
      <c r="B166" s="31" t="s">
        <v>130</v>
      </c>
      <c r="C166" s="97"/>
      <c r="D166" s="15" t="s">
        <v>55</v>
      </c>
      <c r="E166" s="36" t="s">
        <v>18</v>
      </c>
      <c r="F166" s="12" t="s">
        <v>644</v>
      </c>
      <c r="G166" s="14"/>
      <c r="H166" s="14"/>
      <c r="I166" s="14"/>
      <c r="J166" s="14"/>
      <c r="K166" s="16">
        <v>0.05</v>
      </c>
      <c r="L166" s="16">
        <v>0.05</v>
      </c>
      <c r="M166" s="16">
        <v>0.05</v>
      </c>
      <c r="N166" s="16">
        <v>0.05</v>
      </c>
      <c r="O166" s="16">
        <v>0.05</v>
      </c>
      <c r="P166" s="16">
        <v>0.05</v>
      </c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s="39" customFormat="1" ht="25.5" x14ac:dyDescent="0.2">
      <c r="A167" s="35">
        <f t="shared" si="8"/>
        <v>138</v>
      </c>
      <c r="B167" s="31" t="s">
        <v>131</v>
      </c>
      <c r="C167" s="97"/>
      <c r="D167" s="15" t="s">
        <v>63</v>
      </c>
      <c r="E167" s="36" t="s">
        <v>18</v>
      </c>
      <c r="F167" s="12" t="s">
        <v>644</v>
      </c>
      <c r="G167" s="14"/>
      <c r="H167" s="14"/>
      <c r="I167" s="14"/>
      <c r="J167" s="14"/>
      <c r="K167" s="16">
        <v>0.01</v>
      </c>
      <c r="L167" s="16">
        <v>0.01</v>
      </c>
      <c r="M167" s="16">
        <v>0.01</v>
      </c>
      <c r="N167" s="16">
        <v>0.01</v>
      </c>
      <c r="O167" s="16">
        <v>0.01</v>
      </c>
      <c r="P167" s="16">
        <v>0.01</v>
      </c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s="39" customFormat="1" x14ac:dyDescent="0.2">
      <c r="A168" s="45" t="s">
        <v>797</v>
      </c>
      <c r="B168" s="44"/>
      <c r="C168" s="44"/>
      <c r="D168" s="47"/>
      <c r="E168" s="47"/>
      <c r="F168" s="48"/>
      <c r="G168" s="34">
        <f>SUM(G169:G216)</f>
        <v>2.9600000000000004</v>
      </c>
      <c r="H168" s="65">
        <f t="shared" ref="H168:P168" si="9">SUM(H169:H216)</f>
        <v>4.0000000000000009</v>
      </c>
      <c r="I168" s="65">
        <f t="shared" si="9"/>
        <v>7.35</v>
      </c>
      <c r="J168" s="65">
        <f t="shared" si="9"/>
        <v>9.2800000000000011</v>
      </c>
      <c r="K168" s="65">
        <f t="shared" si="9"/>
        <v>11.600000000000001</v>
      </c>
      <c r="L168" s="65">
        <f t="shared" si="9"/>
        <v>13.380000000000003</v>
      </c>
      <c r="M168" s="65">
        <f t="shared" si="9"/>
        <v>15.270000000000003</v>
      </c>
      <c r="N168" s="65">
        <f t="shared" si="9"/>
        <v>16.810000000000002</v>
      </c>
      <c r="O168" s="65">
        <f t="shared" si="9"/>
        <v>20.200000000000003</v>
      </c>
      <c r="P168" s="65">
        <f t="shared" si="9"/>
        <v>22.470000000000002</v>
      </c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s="39" customFormat="1" ht="25.5" x14ac:dyDescent="0.2">
      <c r="A169" s="35">
        <f>A167+1</f>
        <v>139</v>
      </c>
      <c r="B169" s="31" t="s">
        <v>135</v>
      </c>
      <c r="C169" s="31" t="s">
        <v>645</v>
      </c>
      <c r="D169" s="36" t="s">
        <v>136</v>
      </c>
      <c r="E169" s="36" t="s">
        <v>18</v>
      </c>
      <c r="F169" s="12" t="s">
        <v>642</v>
      </c>
      <c r="G169" s="34">
        <v>1.1200000000000001</v>
      </c>
      <c r="H169" s="34">
        <v>1.1200000000000001</v>
      </c>
      <c r="I169" s="34">
        <v>1.1200000000000001</v>
      </c>
      <c r="J169" s="34">
        <v>1.1200000000000001</v>
      </c>
      <c r="K169" s="34">
        <v>1.1200000000000001</v>
      </c>
      <c r="L169" s="34">
        <v>1.1200000000000001</v>
      </c>
      <c r="M169" s="34">
        <v>1.1200000000000001</v>
      </c>
      <c r="N169" s="34">
        <v>1.1200000000000001</v>
      </c>
      <c r="O169" s="34">
        <v>1.1200000000000001</v>
      </c>
      <c r="P169" s="34">
        <v>1.1200000000000001</v>
      </c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s="39" customFormat="1" ht="38.25" x14ac:dyDescent="0.2">
      <c r="A170" s="35">
        <f>A169+1</f>
        <v>140</v>
      </c>
      <c r="B170" s="31" t="s">
        <v>137</v>
      </c>
      <c r="C170" s="31" t="s">
        <v>645</v>
      </c>
      <c r="D170" s="36">
        <v>13</v>
      </c>
      <c r="E170" s="36" t="s">
        <v>18</v>
      </c>
      <c r="F170" s="12" t="s">
        <v>642</v>
      </c>
      <c r="G170" s="34">
        <v>0.22</v>
      </c>
      <c r="H170" s="34">
        <v>0.22</v>
      </c>
      <c r="I170" s="34">
        <v>0.22</v>
      </c>
      <c r="J170" s="34">
        <v>0.22</v>
      </c>
      <c r="K170" s="34">
        <v>0.22</v>
      </c>
      <c r="L170" s="34">
        <v>0.22</v>
      </c>
      <c r="M170" s="34">
        <v>0.22</v>
      </c>
      <c r="N170" s="34">
        <v>0.22</v>
      </c>
      <c r="O170" s="34">
        <v>0.22</v>
      </c>
      <c r="P170" s="34">
        <v>0.22</v>
      </c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s="39" customFormat="1" ht="38.25" x14ac:dyDescent="0.2">
      <c r="A171" s="35">
        <f t="shared" ref="A171:A216" si="10">A170+1</f>
        <v>141</v>
      </c>
      <c r="B171" s="31" t="s">
        <v>143</v>
      </c>
      <c r="C171" s="31" t="s">
        <v>645</v>
      </c>
      <c r="D171" s="36">
        <v>20</v>
      </c>
      <c r="E171" s="36" t="s">
        <v>18</v>
      </c>
      <c r="F171" s="12" t="s">
        <v>642</v>
      </c>
      <c r="G171" s="34">
        <v>1.23</v>
      </c>
      <c r="H171" s="34">
        <v>1.23</v>
      </c>
      <c r="I171" s="34">
        <v>1.23</v>
      </c>
      <c r="J171" s="34">
        <v>1.23</v>
      </c>
      <c r="K171" s="34">
        <v>1.23</v>
      </c>
      <c r="L171" s="34">
        <v>1.23</v>
      </c>
      <c r="M171" s="34">
        <v>1.23</v>
      </c>
      <c r="N171" s="34">
        <v>1.23</v>
      </c>
      <c r="O171" s="34">
        <v>1.23</v>
      </c>
      <c r="P171" s="34">
        <v>1.23</v>
      </c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s="39" customFormat="1" ht="25.5" x14ac:dyDescent="0.2">
      <c r="A172" s="35">
        <f t="shared" si="10"/>
        <v>142</v>
      </c>
      <c r="B172" s="31" t="s">
        <v>139</v>
      </c>
      <c r="C172" s="31" t="s">
        <v>645</v>
      </c>
      <c r="D172" s="36">
        <v>3</v>
      </c>
      <c r="E172" s="36" t="s">
        <v>18</v>
      </c>
      <c r="F172" s="12" t="s">
        <v>642</v>
      </c>
      <c r="G172" s="34">
        <v>0.39</v>
      </c>
      <c r="H172" s="34">
        <v>0.39</v>
      </c>
      <c r="I172" s="34">
        <v>0.39</v>
      </c>
      <c r="J172" s="34">
        <v>0.39</v>
      </c>
      <c r="K172" s="34">
        <v>0.39</v>
      </c>
      <c r="L172" s="34">
        <v>0.39</v>
      </c>
      <c r="M172" s="34">
        <v>0.39</v>
      </c>
      <c r="N172" s="34">
        <v>0.39</v>
      </c>
      <c r="O172" s="34">
        <v>0.39</v>
      </c>
      <c r="P172" s="34">
        <v>0.39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s="39" customFormat="1" ht="51" x14ac:dyDescent="0.2">
      <c r="A173" s="35">
        <f t="shared" si="10"/>
        <v>143</v>
      </c>
      <c r="B173" s="31" t="s">
        <v>646</v>
      </c>
      <c r="C173" s="31" t="s">
        <v>647</v>
      </c>
      <c r="D173" s="36">
        <v>38</v>
      </c>
      <c r="E173" s="36" t="s">
        <v>138</v>
      </c>
      <c r="F173" s="12" t="s">
        <v>648</v>
      </c>
      <c r="G173" s="34"/>
      <c r="H173" s="16">
        <v>0.41</v>
      </c>
      <c r="I173" s="16">
        <v>0.41</v>
      </c>
      <c r="J173" s="16">
        <v>0.41</v>
      </c>
      <c r="K173" s="16">
        <v>0.41</v>
      </c>
      <c r="L173" s="16">
        <v>0.41</v>
      </c>
      <c r="M173" s="16">
        <v>0.41</v>
      </c>
      <c r="N173" s="16">
        <v>0.41</v>
      </c>
      <c r="O173" s="16">
        <v>0.41</v>
      </c>
      <c r="P173" s="16">
        <v>0.41</v>
      </c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s="39" customFormat="1" ht="25.5" x14ac:dyDescent="0.2">
      <c r="A174" s="35">
        <f t="shared" si="10"/>
        <v>144</v>
      </c>
      <c r="B174" s="31" t="s">
        <v>140</v>
      </c>
      <c r="C174" s="31" t="s">
        <v>645</v>
      </c>
      <c r="D174" s="36" t="s">
        <v>649</v>
      </c>
      <c r="E174" s="36" t="s">
        <v>138</v>
      </c>
      <c r="F174" s="12" t="s">
        <v>648</v>
      </c>
      <c r="G174" s="34"/>
      <c r="H174" s="16">
        <v>0.21</v>
      </c>
      <c r="I174" s="16">
        <v>0.21</v>
      </c>
      <c r="J174" s="16">
        <v>0.21</v>
      </c>
      <c r="K174" s="16">
        <v>0.21</v>
      </c>
      <c r="L174" s="16">
        <v>0.21</v>
      </c>
      <c r="M174" s="16">
        <v>0.21</v>
      </c>
      <c r="N174" s="16">
        <v>0.21</v>
      </c>
      <c r="O174" s="16">
        <v>0.21</v>
      </c>
      <c r="P174" s="16">
        <v>0.21</v>
      </c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s="39" customFormat="1" ht="38.25" x14ac:dyDescent="0.2">
      <c r="A175" s="35">
        <f t="shared" si="10"/>
        <v>145</v>
      </c>
      <c r="B175" s="31" t="s">
        <v>144</v>
      </c>
      <c r="C175" s="31" t="s">
        <v>650</v>
      </c>
      <c r="D175" s="36" t="s">
        <v>145</v>
      </c>
      <c r="E175" s="36" t="s">
        <v>138</v>
      </c>
      <c r="F175" s="12" t="s">
        <v>648</v>
      </c>
      <c r="G175" s="34"/>
      <c r="H175" s="16">
        <v>0.21</v>
      </c>
      <c r="I175" s="16">
        <v>0.21</v>
      </c>
      <c r="J175" s="16">
        <v>0.21</v>
      </c>
      <c r="K175" s="16">
        <v>0.21</v>
      </c>
      <c r="L175" s="16">
        <v>0.21</v>
      </c>
      <c r="M175" s="16">
        <v>0.21</v>
      </c>
      <c r="N175" s="16">
        <v>0.21</v>
      </c>
      <c r="O175" s="16">
        <v>0.21</v>
      </c>
      <c r="P175" s="16">
        <v>0.21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s="39" customFormat="1" ht="38.25" x14ac:dyDescent="0.2">
      <c r="A176" s="35">
        <f t="shared" si="10"/>
        <v>146</v>
      </c>
      <c r="B176" s="31" t="s">
        <v>146</v>
      </c>
      <c r="C176" s="31" t="s">
        <v>645</v>
      </c>
      <c r="D176" s="36" t="s">
        <v>147</v>
      </c>
      <c r="E176" s="36" t="s">
        <v>138</v>
      </c>
      <c r="F176" s="12" t="s">
        <v>648</v>
      </c>
      <c r="G176" s="34"/>
      <c r="H176" s="16">
        <v>0.21</v>
      </c>
      <c r="I176" s="16">
        <v>0.21</v>
      </c>
      <c r="J176" s="16">
        <v>0.21</v>
      </c>
      <c r="K176" s="16">
        <v>0.21</v>
      </c>
      <c r="L176" s="16">
        <v>0.21</v>
      </c>
      <c r="M176" s="16">
        <v>0.21</v>
      </c>
      <c r="N176" s="16">
        <v>0.21</v>
      </c>
      <c r="O176" s="16">
        <v>0.21</v>
      </c>
      <c r="P176" s="16">
        <v>0.21</v>
      </c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s="39" customFormat="1" ht="63.75" x14ac:dyDescent="0.2">
      <c r="A177" s="35">
        <f t="shared" si="10"/>
        <v>147</v>
      </c>
      <c r="B177" s="31" t="s">
        <v>651</v>
      </c>
      <c r="C177" s="31" t="s">
        <v>652</v>
      </c>
      <c r="D177" s="36" t="s">
        <v>653</v>
      </c>
      <c r="E177" s="36" t="s">
        <v>138</v>
      </c>
      <c r="F177" s="12" t="s">
        <v>648</v>
      </c>
      <c r="G177" s="34"/>
      <c r="H177" s="34"/>
      <c r="I177" s="16">
        <v>0.31</v>
      </c>
      <c r="J177" s="16">
        <v>0.31</v>
      </c>
      <c r="K177" s="16">
        <v>0.31</v>
      </c>
      <c r="L177" s="16">
        <v>0.31</v>
      </c>
      <c r="M177" s="16">
        <v>0.31</v>
      </c>
      <c r="N177" s="16">
        <v>0.31</v>
      </c>
      <c r="O177" s="16">
        <v>0.31</v>
      </c>
      <c r="P177" s="16">
        <v>0.31</v>
      </c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s="39" customFormat="1" ht="25.5" x14ac:dyDescent="0.2">
      <c r="A178" s="35">
        <f t="shared" si="10"/>
        <v>148</v>
      </c>
      <c r="B178" s="31" t="s">
        <v>654</v>
      </c>
      <c r="C178" s="31" t="s">
        <v>655</v>
      </c>
      <c r="D178" s="36" t="s">
        <v>656</v>
      </c>
      <c r="E178" s="36" t="s">
        <v>138</v>
      </c>
      <c r="F178" s="12" t="s">
        <v>648</v>
      </c>
      <c r="G178" s="34"/>
      <c r="H178" s="34"/>
      <c r="I178" s="16">
        <v>0.97</v>
      </c>
      <c r="J178" s="16">
        <v>0.97</v>
      </c>
      <c r="K178" s="16">
        <v>0.97</v>
      </c>
      <c r="L178" s="16">
        <v>0.97</v>
      </c>
      <c r="M178" s="16">
        <v>0.97</v>
      </c>
      <c r="N178" s="16">
        <v>0.97</v>
      </c>
      <c r="O178" s="16">
        <v>0.97</v>
      </c>
      <c r="P178" s="16">
        <v>0.97</v>
      </c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s="39" customFormat="1" ht="25.5" x14ac:dyDescent="0.2">
      <c r="A179" s="35">
        <f t="shared" si="10"/>
        <v>149</v>
      </c>
      <c r="B179" s="31" t="s">
        <v>657</v>
      </c>
      <c r="C179" s="31" t="s">
        <v>645</v>
      </c>
      <c r="D179" s="36" t="s">
        <v>658</v>
      </c>
      <c r="E179" s="36" t="s">
        <v>138</v>
      </c>
      <c r="F179" s="12" t="s">
        <v>648</v>
      </c>
      <c r="G179" s="34"/>
      <c r="H179" s="34"/>
      <c r="I179" s="16">
        <v>0.31</v>
      </c>
      <c r="J179" s="16">
        <v>0.31</v>
      </c>
      <c r="K179" s="16">
        <v>0.31</v>
      </c>
      <c r="L179" s="16">
        <v>0.31</v>
      </c>
      <c r="M179" s="16">
        <v>0.31</v>
      </c>
      <c r="N179" s="16">
        <v>0.31</v>
      </c>
      <c r="O179" s="16">
        <v>0.31</v>
      </c>
      <c r="P179" s="16">
        <v>0.31</v>
      </c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s="39" customFormat="1" ht="38.25" x14ac:dyDescent="0.2">
      <c r="A180" s="35">
        <f t="shared" si="10"/>
        <v>150</v>
      </c>
      <c r="B180" s="31" t="s">
        <v>141</v>
      </c>
      <c r="C180" s="31" t="s">
        <v>645</v>
      </c>
      <c r="D180" s="36">
        <v>4</v>
      </c>
      <c r="E180" s="36" t="s">
        <v>18</v>
      </c>
      <c r="F180" s="12" t="s">
        <v>642</v>
      </c>
      <c r="G180" s="34"/>
      <c r="H180" s="34"/>
      <c r="I180" s="34">
        <v>0.78</v>
      </c>
      <c r="J180" s="34">
        <v>0.78</v>
      </c>
      <c r="K180" s="34">
        <v>0.78</v>
      </c>
      <c r="L180" s="34">
        <v>0.78</v>
      </c>
      <c r="M180" s="34">
        <v>0.78</v>
      </c>
      <c r="N180" s="34">
        <v>0.78</v>
      </c>
      <c r="O180" s="34">
        <v>0.78</v>
      </c>
      <c r="P180" s="34">
        <v>0.78</v>
      </c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s="39" customFormat="1" ht="25.5" x14ac:dyDescent="0.2">
      <c r="A181" s="35">
        <f t="shared" si="10"/>
        <v>151</v>
      </c>
      <c r="B181" s="31" t="s">
        <v>142</v>
      </c>
      <c r="C181" s="31" t="s">
        <v>645</v>
      </c>
      <c r="D181" s="36">
        <v>22</v>
      </c>
      <c r="E181" s="36" t="s">
        <v>18</v>
      </c>
      <c r="F181" s="12" t="s">
        <v>642</v>
      </c>
      <c r="G181" s="34"/>
      <c r="H181" s="34"/>
      <c r="I181" s="34">
        <v>0.67</v>
      </c>
      <c r="J181" s="34">
        <v>0.67</v>
      </c>
      <c r="K181" s="34">
        <v>0.67</v>
      </c>
      <c r="L181" s="34">
        <v>0.67</v>
      </c>
      <c r="M181" s="34">
        <v>0.67</v>
      </c>
      <c r="N181" s="34">
        <v>0.67</v>
      </c>
      <c r="O181" s="34">
        <v>0.67</v>
      </c>
      <c r="P181" s="34">
        <v>0.67</v>
      </c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s="39" customFormat="1" ht="38.25" x14ac:dyDescent="0.2">
      <c r="A182" s="35">
        <f t="shared" si="10"/>
        <v>152</v>
      </c>
      <c r="B182" s="31" t="s">
        <v>869</v>
      </c>
      <c r="C182" s="31" t="s">
        <v>652</v>
      </c>
      <c r="D182" s="36" t="s">
        <v>870</v>
      </c>
      <c r="E182" s="36" t="s">
        <v>138</v>
      </c>
      <c r="F182" s="12" t="s">
        <v>648</v>
      </c>
      <c r="G182" s="34"/>
      <c r="H182" s="34"/>
      <c r="I182" s="16">
        <v>0.31</v>
      </c>
      <c r="J182" s="16">
        <v>0.31</v>
      </c>
      <c r="K182" s="16">
        <v>0.31</v>
      </c>
      <c r="L182" s="16">
        <v>0.31</v>
      </c>
      <c r="M182" s="16">
        <v>0.31</v>
      </c>
      <c r="N182" s="16">
        <v>0.31</v>
      </c>
      <c r="O182" s="16">
        <v>0.31</v>
      </c>
      <c r="P182" s="16">
        <v>0.31</v>
      </c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s="39" customFormat="1" ht="25.5" x14ac:dyDescent="0.2">
      <c r="A183" s="35">
        <f t="shared" si="10"/>
        <v>153</v>
      </c>
      <c r="B183" s="31" t="s">
        <v>659</v>
      </c>
      <c r="C183" s="31" t="s">
        <v>647</v>
      </c>
      <c r="D183" s="36" t="s">
        <v>660</v>
      </c>
      <c r="E183" s="36" t="s">
        <v>138</v>
      </c>
      <c r="F183" s="12" t="s">
        <v>648</v>
      </c>
      <c r="G183" s="34"/>
      <c r="H183" s="34"/>
      <c r="I183" s="34"/>
      <c r="J183" s="16">
        <v>0.41</v>
      </c>
      <c r="K183" s="16">
        <v>0.41</v>
      </c>
      <c r="L183" s="16">
        <v>0.41</v>
      </c>
      <c r="M183" s="16">
        <v>0.41</v>
      </c>
      <c r="N183" s="16">
        <v>0.41</v>
      </c>
      <c r="O183" s="16">
        <v>0.41</v>
      </c>
      <c r="P183" s="16">
        <v>0.41</v>
      </c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s="39" customFormat="1" ht="25.5" x14ac:dyDescent="0.2">
      <c r="A184" s="35">
        <f t="shared" si="10"/>
        <v>154</v>
      </c>
      <c r="B184" s="31" t="s">
        <v>661</v>
      </c>
      <c r="C184" s="31" t="s">
        <v>647</v>
      </c>
      <c r="D184" s="36" t="s">
        <v>662</v>
      </c>
      <c r="E184" s="36" t="s">
        <v>138</v>
      </c>
      <c r="F184" s="12" t="s">
        <v>648</v>
      </c>
      <c r="G184" s="34"/>
      <c r="H184" s="34"/>
      <c r="I184" s="34"/>
      <c r="J184" s="16">
        <v>0.81</v>
      </c>
      <c r="K184" s="16">
        <v>0.81</v>
      </c>
      <c r="L184" s="16">
        <v>0.81</v>
      </c>
      <c r="M184" s="16">
        <v>0.81</v>
      </c>
      <c r="N184" s="16">
        <v>0.81</v>
      </c>
      <c r="O184" s="16">
        <v>0.81</v>
      </c>
      <c r="P184" s="16">
        <v>0.81</v>
      </c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s="39" customFormat="1" ht="25.5" x14ac:dyDescent="0.2">
      <c r="A185" s="35">
        <f t="shared" si="10"/>
        <v>155</v>
      </c>
      <c r="B185" s="31" t="s">
        <v>798</v>
      </c>
      <c r="C185" s="31" t="s">
        <v>645</v>
      </c>
      <c r="D185" s="36" t="s">
        <v>148</v>
      </c>
      <c r="E185" s="36" t="s">
        <v>138</v>
      </c>
      <c r="F185" s="12" t="s">
        <v>648</v>
      </c>
      <c r="G185" s="34"/>
      <c r="H185" s="34"/>
      <c r="I185" s="34"/>
      <c r="J185" s="16">
        <v>0.18</v>
      </c>
      <c r="K185" s="16">
        <v>0.18</v>
      </c>
      <c r="L185" s="16">
        <v>0.18</v>
      </c>
      <c r="M185" s="16">
        <v>0.18</v>
      </c>
      <c r="N185" s="16">
        <v>0.18</v>
      </c>
      <c r="O185" s="16">
        <v>0.18</v>
      </c>
      <c r="P185" s="16">
        <v>0.18</v>
      </c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s="39" customFormat="1" ht="25.5" x14ac:dyDescent="0.2">
      <c r="A186" s="35">
        <f t="shared" si="10"/>
        <v>156</v>
      </c>
      <c r="B186" s="31" t="s">
        <v>663</v>
      </c>
      <c r="C186" s="31" t="s">
        <v>664</v>
      </c>
      <c r="D186" s="36" t="s">
        <v>665</v>
      </c>
      <c r="E186" s="36" t="s">
        <v>138</v>
      </c>
      <c r="F186" s="12" t="s">
        <v>648</v>
      </c>
      <c r="G186" s="34"/>
      <c r="H186" s="34"/>
      <c r="I186" s="34"/>
      <c r="J186" s="16">
        <v>0.31</v>
      </c>
      <c r="K186" s="16">
        <v>0.31</v>
      </c>
      <c r="L186" s="16">
        <v>0.31</v>
      </c>
      <c r="M186" s="16">
        <v>0.31</v>
      </c>
      <c r="N186" s="16">
        <v>0.31</v>
      </c>
      <c r="O186" s="16">
        <v>0.31</v>
      </c>
      <c r="P186" s="16">
        <v>0.31</v>
      </c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s="39" customFormat="1" ht="25.5" x14ac:dyDescent="0.2">
      <c r="A187" s="35">
        <f t="shared" si="10"/>
        <v>157</v>
      </c>
      <c r="B187" s="31" t="s">
        <v>799</v>
      </c>
      <c r="C187" s="31" t="s">
        <v>645</v>
      </c>
      <c r="D187" s="36" t="s">
        <v>800</v>
      </c>
      <c r="E187" s="36" t="s">
        <v>138</v>
      </c>
      <c r="F187" s="12" t="s">
        <v>648</v>
      </c>
      <c r="G187" s="34"/>
      <c r="H187" s="34"/>
      <c r="I187" s="34"/>
      <c r="J187" s="34">
        <v>0.22</v>
      </c>
      <c r="K187" s="34">
        <v>0.22</v>
      </c>
      <c r="L187" s="34">
        <v>0.22</v>
      </c>
      <c r="M187" s="34">
        <v>0.22</v>
      </c>
      <c r="N187" s="34">
        <v>0.22</v>
      </c>
      <c r="O187" s="34">
        <v>0.22</v>
      </c>
      <c r="P187" s="34">
        <v>0.22</v>
      </c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s="39" customFormat="1" ht="25.5" x14ac:dyDescent="0.2">
      <c r="A188" s="35">
        <f t="shared" si="10"/>
        <v>158</v>
      </c>
      <c r="B188" s="31" t="s">
        <v>871</v>
      </c>
      <c r="C188" s="31" t="s">
        <v>872</v>
      </c>
      <c r="D188" s="36" t="s">
        <v>873</v>
      </c>
      <c r="E188" s="36" t="s">
        <v>138</v>
      </c>
      <c r="F188" s="12" t="s">
        <v>648</v>
      </c>
      <c r="G188" s="34"/>
      <c r="H188" s="34"/>
      <c r="I188" s="34"/>
      <c r="J188" s="34"/>
      <c r="K188" s="16">
        <v>0.31</v>
      </c>
      <c r="L188" s="16">
        <v>0.31</v>
      </c>
      <c r="M188" s="16">
        <v>0.31</v>
      </c>
      <c r="N188" s="16">
        <v>0.31</v>
      </c>
      <c r="O188" s="16">
        <v>0.31</v>
      </c>
      <c r="P188" s="16">
        <v>0.31</v>
      </c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s="39" customFormat="1" ht="51" x14ac:dyDescent="0.2">
      <c r="A189" s="35">
        <f t="shared" si="10"/>
        <v>159</v>
      </c>
      <c r="B189" s="31" t="s">
        <v>874</v>
      </c>
      <c r="C189" s="31" t="s">
        <v>790</v>
      </c>
      <c r="D189" s="36" t="s">
        <v>875</v>
      </c>
      <c r="E189" s="36" t="s">
        <v>138</v>
      </c>
      <c r="F189" s="12" t="s">
        <v>648</v>
      </c>
      <c r="G189" s="34"/>
      <c r="H189" s="34"/>
      <c r="I189" s="34"/>
      <c r="J189" s="34"/>
      <c r="K189" s="16">
        <v>0.77</v>
      </c>
      <c r="L189" s="16">
        <v>0.77</v>
      </c>
      <c r="M189" s="16">
        <v>0.77</v>
      </c>
      <c r="N189" s="16">
        <v>0.77</v>
      </c>
      <c r="O189" s="16">
        <v>0.77</v>
      </c>
      <c r="P189" s="16">
        <v>0.77</v>
      </c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s="39" customFormat="1" ht="51" x14ac:dyDescent="0.2">
      <c r="A190" s="35">
        <f t="shared" si="10"/>
        <v>160</v>
      </c>
      <c r="B190" s="31" t="s">
        <v>801</v>
      </c>
      <c r="C190" s="31" t="s">
        <v>645</v>
      </c>
      <c r="D190" s="36" t="s">
        <v>149</v>
      </c>
      <c r="E190" s="36" t="s">
        <v>138</v>
      </c>
      <c r="F190" s="12" t="s">
        <v>648</v>
      </c>
      <c r="G190" s="34"/>
      <c r="H190" s="34"/>
      <c r="I190" s="34"/>
      <c r="J190" s="34"/>
      <c r="K190" s="16">
        <v>0.31</v>
      </c>
      <c r="L190" s="16">
        <v>0.31</v>
      </c>
      <c r="M190" s="16">
        <v>0.31</v>
      </c>
      <c r="N190" s="16">
        <v>0.31</v>
      </c>
      <c r="O190" s="16">
        <v>0.31</v>
      </c>
      <c r="P190" s="16">
        <v>0.31</v>
      </c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s="39" customFormat="1" ht="25.5" x14ac:dyDescent="0.2">
      <c r="A191" s="35">
        <f t="shared" si="10"/>
        <v>161</v>
      </c>
      <c r="B191" s="31" t="s">
        <v>661</v>
      </c>
      <c r="C191" s="31" t="s">
        <v>655</v>
      </c>
      <c r="D191" s="36" t="s">
        <v>666</v>
      </c>
      <c r="E191" s="36" t="s">
        <v>138</v>
      </c>
      <c r="F191" s="12" t="s">
        <v>648</v>
      </c>
      <c r="G191" s="34"/>
      <c r="H191" s="34"/>
      <c r="I191" s="34"/>
      <c r="J191" s="34"/>
      <c r="K191" s="16">
        <v>0.62</v>
      </c>
      <c r="L191" s="16">
        <v>0.62</v>
      </c>
      <c r="M191" s="16">
        <v>0.62</v>
      </c>
      <c r="N191" s="16">
        <v>0.62</v>
      </c>
      <c r="O191" s="16">
        <v>0.62</v>
      </c>
      <c r="P191" s="16">
        <v>0.62</v>
      </c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s="39" customFormat="1" ht="25.5" x14ac:dyDescent="0.2">
      <c r="A192" s="35">
        <f t="shared" si="10"/>
        <v>162</v>
      </c>
      <c r="B192" s="31" t="s">
        <v>667</v>
      </c>
      <c r="C192" s="31" t="s">
        <v>647</v>
      </c>
      <c r="D192" s="36" t="s">
        <v>668</v>
      </c>
      <c r="E192" s="36" t="s">
        <v>138</v>
      </c>
      <c r="F192" s="12" t="s">
        <v>648</v>
      </c>
      <c r="G192" s="34"/>
      <c r="H192" s="34"/>
      <c r="I192" s="34"/>
      <c r="J192" s="34"/>
      <c r="K192" s="34">
        <v>0.31</v>
      </c>
      <c r="L192" s="34">
        <v>0.31</v>
      </c>
      <c r="M192" s="34">
        <v>0.31</v>
      </c>
      <c r="N192" s="34">
        <v>0.31</v>
      </c>
      <c r="O192" s="34">
        <v>0.31</v>
      </c>
      <c r="P192" s="34">
        <v>0.31</v>
      </c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s="40" customFormat="1" ht="76.5" x14ac:dyDescent="0.2">
      <c r="A193" s="35">
        <f t="shared" si="10"/>
        <v>163</v>
      </c>
      <c r="B193" s="31" t="s">
        <v>670</v>
      </c>
      <c r="C193" s="31" t="s">
        <v>669</v>
      </c>
      <c r="D193" s="36" t="s">
        <v>671</v>
      </c>
      <c r="E193" s="36" t="s">
        <v>138</v>
      </c>
      <c r="F193" s="12" t="s">
        <v>648</v>
      </c>
      <c r="G193" s="34"/>
      <c r="H193" s="34"/>
      <c r="I193" s="34"/>
      <c r="J193" s="34"/>
      <c r="K193" s="34"/>
      <c r="L193" s="16">
        <v>0.82</v>
      </c>
      <c r="M193" s="16">
        <v>0.82</v>
      </c>
      <c r="N193" s="16">
        <v>0.82</v>
      </c>
      <c r="O193" s="16">
        <v>0.82</v>
      </c>
      <c r="P193" s="16">
        <v>0.82</v>
      </c>
      <c r="Q193" s="39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s="40" customFormat="1" ht="25.5" x14ac:dyDescent="0.2">
      <c r="A194" s="35">
        <f t="shared" si="10"/>
        <v>164</v>
      </c>
      <c r="B194" s="31" t="s">
        <v>672</v>
      </c>
      <c r="C194" s="31" t="s">
        <v>652</v>
      </c>
      <c r="D194" s="36" t="s">
        <v>673</v>
      </c>
      <c r="E194" s="36" t="s">
        <v>138</v>
      </c>
      <c r="F194" s="12" t="s">
        <v>648</v>
      </c>
      <c r="G194" s="34"/>
      <c r="H194" s="34"/>
      <c r="I194" s="34"/>
      <c r="J194" s="34"/>
      <c r="K194" s="34"/>
      <c r="L194" s="16">
        <v>0.41</v>
      </c>
      <c r="M194" s="16">
        <v>0.41</v>
      </c>
      <c r="N194" s="16">
        <v>0.41</v>
      </c>
      <c r="O194" s="16">
        <v>0.41</v>
      </c>
      <c r="P194" s="16">
        <v>0.41</v>
      </c>
      <c r="Q194" s="39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s="40" customFormat="1" ht="51" customHeight="1" x14ac:dyDescent="0.2">
      <c r="A195" s="35">
        <f t="shared" si="10"/>
        <v>165</v>
      </c>
      <c r="B195" s="31" t="s">
        <v>142</v>
      </c>
      <c r="C195" s="31" t="s">
        <v>645</v>
      </c>
      <c r="D195" s="36" t="s">
        <v>791</v>
      </c>
      <c r="E195" s="74" t="s">
        <v>138</v>
      </c>
      <c r="F195" s="12" t="s">
        <v>648</v>
      </c>
      <c r="G195" s="34"/>
      <c r="H195" s="34"/>
      <c r="I195" s="34"/>
      <c r="J195" s="34"/>
      <c r="K195" s="34"/>
      <c r="L195" s="34">
        <v>0.55000000000000004</v>
      </c>
      <c r="M195" s="34">
        <v>0.55000000000000004</v>
      </c>
      <c r="N195" s="34">
        <v>0.55000000000000004</v>
      </c>
      <c r="O195" s="34">
        <v>0.55000000000000004</v>
      </c>
      <c r="P195" s="34">
        <v>0.55000000000000004</v>
      </c>
      <c r="Q195" s="39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s="40" customFormat="1" ht="25.5" x14ac:dyDescent="0.2">
      <c r="A196" s="35">
        <f t="shared" si="10"/>
        <v>166</v>
      </c>
      <c r="B196" s="31" t="s">
        <v>150</v>
      </c>
      <c r="C196" s="31" t="s">
        <v>645</v>
      </c>
      <c r="D196" s="36" t="s">
        <v>151</v>
      </c>
      <c r="E196" s="36" t="s">
        <v>138</v>
      </c>
      <c r="F196" s="12" t="s">
        <v>648</v>
      </c>
      <c r="G196" s="34"/>
      <c r="H196" s="34"/>
      <c r="I196" s="34"/>
      <c r="J196" s="34"/>
      <c r="K196" s="34"/>
      <c r="L196" s="34"/>
      <c r="M196" s="16">
        <v>0.41</v>
      </c>
      <c r="N196" s="16">
        <v>0.41</v>
      </c>
      <c r="O196" s="16">
        <v>0.41</v>
      </c>
      <c r="P196" s="16">
        <v>0.41</v>
      </c>
      <c r="Q196" s="39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s="40" customFormat="1" ht="25.5" x14ac:dyDescent="0.2">
      <c r="A197" s="35">
        <f t="shared" si="10"/>
        <v>167</v>
      </c>
      <c r="B197" s="31" t="s">
        <v>152</v>
      </c>
      <c r="C197" s="31" t="s">
        <v>645</v>
      </c>
      <c r="D197" s="36" t="s">
        <v>153</v>
      </c>
      <c r="E197" s="36" t="s">
        <v>138</v>
      </c>
      <c r="F197" s="12" t="s">
        <v>648</v>
      </c>
      <c r="G197" s="34"/>
      <c r="H197" s="34"/>
      <c r="I197" s="34"/>
      <c r="J197" s="34"/>
      <c r="K197" s="34"/>
      <c r="L197" s="34"/>
      <c r="M197" s="16">
        <v>0.35</v>
      </c>
      <c r="N197" s="16">
        <v>0.35</v>
      </c>
      <c r="O197" s="16">
        <v>0.35</v>
      </c>
      <c r="P197" s="16">
        <v>0.35</v>
      </c>
      <c r="Q197" s="39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s="40" customFormat="1" ht="25.5" x14ac:dyDescent="0.2">
      <c r="A198" s="35">
        <f t="shared" si="10"/>
        <v>168</v>
      </c>
      <c r="B198" s="31" t="s">
        <v>154</v>
      </c>
      <c r="C198" s="31" t="s">
        <v>647</v>
      </c>
      <c r="D198" s="36" t="s">
        <v>155</v>
      </c>
      <c r="E198" s="36" t="s">
        <v>138</v>
      </c>
      <c r="F198" s="12" t="s">
        <v>648</v>
      </c>
      <c r="G198" s="34"/>
      <c r="H198" s="34"/>
      <c r="I198" s="34"/>
      <c r="J198" s="34"/>
      <c r="K198" s="34"/>
      <c r="L198" s="34"/>
      <c r="M198" s="16">
        <v>0.21</v>
      </c>
      <c r="N198" s="16">
        <v>0.21</v>
      </c>
      <c r="O198" s="16">
        <v>0.21</v>
      </c>
      <c r="P198" s="16">
        <v>0.21</v>
      </c>
      <c r="Q198" s="39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s="40" customFormat="1" ht="38.25" x14ac:dyDescent="0.2">
      <c r="A199" s="35">
        <f t="shared" si="10"/>
        <v>169</v>
      </c>
      <c r="B199" s="31" t="s">
        <v>156</v>
      </c>
      <c r="C199" s="31" t="s">
        <v>647</v>
      </c>
      <c r="D199" s="36">
        <v>35</v>
      </c>
      <c r="E199" s="36" t="s">
        <v>138</v>
      </c>
      <c r="F199" s="12" t="s">
        <v>648</v>
      </c>
      <c r="G199" s="34"/>
      <c r="H199" s="34"/>
      <c r="I199" s="34"/>
      <c r="J199" s="34"/>
      <c r="K199" s="34"/>
      <c r="L199" s="34"/>
      <c r="M199" s="16">
        <v>0.1</v>
      </c>
      <c r="N199" s="16">
        <v>0.1</v>
      </c>
      <c r="O199" s="16">
        <v>0.1</v>
      </c>
      <c r="P199" s="16">
        <v>0.1</v>
      </c>
      <c r="Q199" s="39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s="40" customFormat="1" ht="51" x14ac:dyDescent="0.2">
      <c r="A200" s="35">
        <f t="shared" si="10"/>
        <v>170</v>
      </c>
      <c r="B200" s="31" t="s">
        <v>876</v>
      </c>
      <c r="C200" s="31" t="s">
        <v>645</v>
      </c>
      <c r="D200" s="36" t="s">
        <v>877</v>
      </c>
      <c r="E200" s="36" t="s">
        <v>138</v>
      </c>
      <c r="F200" s="12" t="s">
        <v>648</v>
      </c>
      <c r="G200" s="34"/>
      <c r="H200" s="34"/>
      <c r="I200" s="34"/>
      <c r="J200" s="34"/>
      <c r="K200" s="34"/>
      <c r="L200" s="34"/>
      <c r="M200" s="16">
        <v>0.1</v>
      </c>
      <c r="N200" s="16">
        <v>0.1</v>
      </c>
      <c r="O200" s="16">
        <v>0.1</v>
      </c>
      <c r="P200" s="16">
        <v>0.1</v>
      </c>
      <c r="Q200" s="39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s="40" customFormat="1" ht="25.5" x14ac:dyDescent="0.2">
      <c r="A201" s="35">
        <f t="shared" si="10"/>
        <v>171</v>
      </c>
      <c r="B201" s="31" t="s">
        <v>661</v>
      </c>
      <c r="C201" s="31" t="s">
        <v>652</v>
      </c>
      <c r="D201" s="36" t="s">
        <v>674</v>
      </c>
      <c r="E201" s="36" t="s">
        <v>138</v>
      </c>
      <c r="F201" s="12" t="s">
        <v>648</v>
      </c>
      <c r="G201" s="34"/>
      <c r="H201" s="34"/>
      <c r="I201" s="34"/>
      <c r="J201" s="34"/>
      <c r="K201" s="34"/>
      <c r="L201" s="34"/>
      <c r="M201" s="34">
        <v>0.72</v>
      </c>
      <c r="N201" s="34">
        <v>0.72</v>
      </c>
      <c r="O201" s="34">
        <v>0.72</v>
      </c>
      <c r="P201" s="34">
        <v>0.72</v>
      </c>
      <c r="Q201" s="39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s="40" customFormat="1" ht="38.25" x14ac:dyDescent="0.2">
      <c r="A202" s="35">
        <f t="shared" si="10"/>
        <v>172</v>
      </c>
      <c r="B202" s="31" t="s">
        <v>157</v>
      </c>
      <c r="C202" s="31" t="s">
        <v>645</v>
      </c>
      <c r="D202" s="36" t="s">
        <v>158</v>
      </c>
      <c r="E202" s="36" t="s">
        <v>138</v>
      </c>
      <c r="F202" s="12" t="s">
        <v>648</v>
      </c>
      <c r="G202" s="34"/>
      <c r="H202" s="34"/>
      <c r="I202" s="34"/>
      <c r="J202" s="34"/>
      <c r="K202" s="34"/>
      <c r="L202" s="34"/>
      <c r="M202" s="34"/>
      <c r="N202" s="16">
        <v>0.41</v>
      </c>
      <c r="O202" s="16">
        <v>0.41</v>
      </c>
      <c r="P202" s="16">
        <v>0.41</v>
      </c>
      <c r="Q202" s="39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s="40" customFormat="1" ht="38.25" x14ac:dyDescent="0.2">
      <c r="A203" s="35">
        <f t="shared" si="10"/>
        <v>173</v>
      </c>
      <c r="B203" s="31" t="s">
        <v>802</v>
      </c>
      <c r="C203" s="31" t="s">
        <v>645</v>
      </c>
      <c r="D203" s="36" t="s">
        <v>159</v>
      </c>
      <c r="E203" s="36" t="s">
        <v>138</v>
      </c>
      <c r="F203" s="12" t="s">
        <v>648</v>
      </c>
      <c r="G203" s="34"/>
      <c r="H203" s="34"/>
      <c r="I203" s="34"/>
      <c r="J203" s="34"/>
      <c r="K203" s="34"/>
      <c r="L203" s="34"/>
      <c r="M203" s="34"/>
      <c r="N203" s="16">
        <v>0.41</v>
      </c>
      <c r="O203" s="16">
        <v>0.41</v>
      </c>
      <c r="P203" s="16">
        <v>0.41</v>
      </c>
      <c r="Q203" s="39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s="40" customFormat="1" ht="25.5" x14ac:dyDescent="0.2">
      <c r="A204" s="35">
        <f t="shared" si="10"/>
        <v>174</v>
      </c>
      <c r="B204" s="31" t="s">
        <v>675</v>
      </c>
      <c r="C204" s="31" t="s">
        <v>676</v>
      </c>
      <c r="D204" s="36" t="s">
        <v>677</v>
      </c>
      <c r="E204" s="36" t="s">
        <v>138</v>
      </c>
      <c r="F204" s="12" t="s">
        <v>648</v>
      </c>
      <c r="G204" s="34"/>
      <c r="H204" s="34"/>
      <c r="I204" s="34"/>
      <c r="J204" s="34"/>
      <c r="K204" s="34"/>
      <c r="L204" s="34"/>
      <c r="M204" s="34"/>
      <c r="N204" s="34">
        <v>0.72</v>
      </c>
      <c r="O204" s="34">
        <v>0.72</v>
      </c>
      <c r="P204" s="34">
        <v>0.72</v>
      </c>
      <c r="Q204" s="39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s="40" customFormat="1" ht="25.5" x14ac:dyDescent="0.2">
      <c r="A205" s="35">
        <f t="shared" si="10"/>
        <v>175</v>
      </c>
      <c r="B205" s="31" t="s">
        <v>661</v>
      </c>
      <c r="C205" s="31" t="s">
        <v>647</v>
      </c>
      <c r="D205" s="36" t="s">
        <v>160</v>
      </c>
      <c r="E205" s="36" t="s">
        <v>138</v>
      </c>
      <c r="F205" s="12" t="s">
        <v>648</v>
      </c>
      <c r="G205" s="34"/>
      <c r="H205" s="34"/>
      <c r="I205" s="34"/>
      <c r="J205" s="34"/>
      <c r="K205" s="34"/>
      <c r="L205" s="34"/>
      <c r="M205" s="34"/>
      <c r="N205" s="34"/>
      <c r="O205" s="16">
        <v>0.41</v>
      </c>
      <c r="P205" s="16">
        <v>0.41</v>
      </c>
      <c r="Q205" s="39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s="40" customFormat="1" ht="38.25" x14ac:dyDescent="0.2">
      <c r="A206" s="35">
        <f t="shared" si="10"/>
        <v>176</v>
      </c>
      <c r="B206" s="31" t="s">
        <v>161</v>
      </c>
      <c r="C206" s="31" t="s">
        <v>645</v>
      </c>
      <c r="D206" s="36" t="s">
        <v>162</v>
      </c>
      <c r="E206" s="36" t="s">
        <v>138</v>
      </c>
      <c r="F206" s="12" t="s">
        <v>648</v>
      </c>
      <c r="G206" s="34"/>
      <c r="H206" s="34"/>
      <c r="I206" s="34"/>
      <c r="J206" s="34"/>
      <c r="K206" s="34"/>
      <c r="L206" s="34"/>
      <c r="M206" s="34"/>
      <c r="N206" s="34"/>
      <c r="O206" s="16">
        <v>0.41</v>
      </c>
      <c r="P206" s="16">
        <v>0.41</v>
      </c>
      <c r="Q206" s="39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s="40" customFormat="1" ht="25.5" x14ac:dyDescent="0.2">
      <c r="A207" s="35">
        <f t="shared" si="10"/>
        <v>177</v>
      </c>
      <c r="B207" s="31" t="s">
        <v>803</v>
      </c>
      <c r="C207" s="31" t="s">
        <v>647</v>
      </c>
      <c r="D207" s="36" t="s">
        <v>804</v>
      </c>
      <c r="E207" s="36" t="s">
        <v>138</v>
      </c>
      <c r="F207" s="12" t="s">
        <v>648</v>
      </c>
      <c r="G207" s="34"/>
      <c r="H207" s="34"/>
      <c r="I207" s="34"/>
      <c r="J207" s="34"/>
      <c r="K207" s="34"/>
      <c r="L207" s="34"/>
      <c r="M207" s="34"/>
      <c r="N207" s="34"/>
      <c r="O207" s="16">
        <v>0.6</v>
      </c>
      <c r="P207" s="16">
        <v>0.6</v>
      </c>
      <c r="Q207" s="39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s="40" customFormat="1" ht="63.75" x14ac:dyDescent="0.2">
      <c r="A208" s="35">
        <f t="shared" si="10"/>
        <v>178</v>
      </c>
      <c r="B208" s="31" t="s">
        <v>678</v>
      </c>
      <c r="C208" s="31" t="s">
        <v>19</v>
      </c>
      <c r="D208" s="36" t="s">
        <v>679</v>
      </c>
      <c r="E208" s="36" t="s">
        <v>138</v>
      </c>
      <c r="F208" s="12" t="s">
        <v>648</v>
      </c>
      <c r="G208" s="34"/>
      <c r="H208" s="34"/>
      <c r="I208" s="34"/>
      <c r="J208" s="34"/>
      <c r="K208" s="34"/>
      <c r="L208" s="34"/>
      <c r="M208" s="34"/>
      <c r="N208" s="34"/>
      <c r="O208" s="16">
        <v>0.49</v>
      </c>
      <c r="P208" s="16">
        <v>0.49</v>
      </c>
      <c r="Q208" s="39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s="39" customFormat="1" ht="25.5" x14ac:dyDescent="0.2">
      <c r="A209" s="35">
        <f t="shared" si="10"/>
        <v>179</v>
      </c>
      <c r="B209" s="31" t="s">
        <v>661</v>
      </c>
      <c r="C209" s="31" t="s">
        <v>680</v>
      </c>
      <c r="D209" s="36" t="s">
        <v>681</v>
      </c>
      <c r="E209" s="36" t="s">
        <v>138</v>
      </c>
      <c r="F209" s="12" t="s">
        <v>648</v>
      </c>
      <c r="G209" s="34"/>
      <c r="H209" s="34"/>
      <c r="I209" s="34"/>
      <c r="J209" s="34"/>
      <c r="K209" s="34"/>
      <c r="L209" s="34"/>
      <c r="M209" s="34"/>
      <c r="N209" s="34"/>
      <c r="O209" s="16">
        <v>0.56000000000000005</v>
      </c>
      <c r="P209" s="16">
        <v>0.56000000000000005</v>
      </c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s="39" customFormat="1" ht="38.25" x14ac:dyDescent="0.2">
      <c r="A210" s="35">
        <f t="shared" si="10"/>
        <v>180</v>
      </c>
      <c r="B210" s="31" t="s">
        <v>167</v>
      </c>
      <c r="C210" s="31" t="s">
        <v>652</v>
      </c>
      <c r="D210" s="36" t="s">
        <v>168</v>
      </c>
      <c r="E210" s="36" t="s">
        <v>138</v>
      </c>
      <c r="F210" s="12" t="s">
        <v>648</v>
      </c>
      <c r="G210" s="34"/>
      <c r="H210" s="34"/>
      <c r="I210" s="34"/>
      <c r="J210" s="34"/>
      <c r="K210" s="34"/>
      <c r="L210" s="34"/>
      <c r="M210" s="34"/>
      <c r="N210" s="34"/>
      <c r="O210" s="16">
        <v>0.92</v>
      </c>
      <c r="P210" s="16">
        <v>0.92</v>
      </c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s="39" customFormat="1" ht="38.25" x14ac:dyDescent="0.2">
      <c r="A211" s="35">
        <f t="shared" si="10"/>
        <v>181</v>
      </c>
      <c r="B211" s="31" t="s">
        <v>682</v>
      </c>
      <c r="C211" s="31" t="s">
        <v>683</v>
      </c>
      <c r="D211" s="36" t="s">
        <v>684</v>
      </c>
      <c r="E211" s="36" t="s">
        <v>138</v>
      </c>
      <c r="F211" s="12" t="s">
        <v>648</v>
      </c>
      <c r="G211" s="34"/>
      <c r="H211" s="34"/>
      <c r="I211" s="34"/>
      <c r="J211" s="34"/>
      <c r="K211" s="34"/>
      <c r="L211" s="34"/>
      <c r="M211" s="34"/>
      <c r="N211" s="34"/>
      <c r="O211" s="16"/>
      <c r="P211" s="16">
        <v>0.15</v>
      </c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s="39" customFormat="1" ht="38.25" x14ac:dyDescent="0.2">
      <c r="A212" s="35">
        <f t="shared" si="10"/>
        <v>182</v>
      </c>
      <c r="B212" s="31" t="s">
        <v>163</v>
      </c>
      <c r="C212" s="31" t="s">
        <v>669</v>
      </c>
      <c r="D212" s="36" t="s">
        <v>164</v>
      </c>
      <c r="E212" s="36" t="s">
        <v>138</v>
      </c>
      <c r="F212" s="12" t="s">
        <v>648</v>
      </c>
      <c r="G212" s="34"/>
      <c r="H212" s="34"/>
      <c r="I212" s="34"/>
      <c r="J212" s="34"/>
      <c r="K212" s="34"/>
      <c r="L212" s="34"/>
      <c r="M212" s="34"/>
      <c r="N212" s="34"/>
      <c r="O212" s="16"/>
      <c r="P212" s="16">
        <v>0.92</v>
      </c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s="39" customFormat="1" ht="25.5" x14ac:dyDescent="0.2">
      <c r="A213" s="35">
        <f t="shared" si="10"/>
        <v>183</v>
      </c>
      <c r="B213" s="31" t="s">
        <v>799</v>
      </c>
      <c r="C213" s="31" t="s">
        <v>645</v>
      </c>
      <c r="D213" s="36" t="s">
        <v>805</v>
      </c>
      <c r="E213" s="36" t="s">
        <v>138</v>
      </c>
      <c r="F213" s="12" t="s">
        <v>648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16">
        <v>0.41</v>
      </c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s="39" customFormat="1" ht="25.5" x14ac:dyDescent="0.2">
      <c r="A214" s="35">
        <f t="shared" si="10"/>
        <v>184</v>
      </c>
      <c r="B214" s="31" t="s">
        <v>806</v>
      </c>
      <c r="C214" s="31" t="s">
        <v>645</v>
      </c>
      <c r="D214" s="36" t="s">
        <v>807</v>
      </c>
      <c r="E214" s="36" t="s">
        <v>138</v>
      </c>
      <c r="F214" s="12" t="s">
        <v>648</v>
      </c>
      <c r="G214" s="34"/>
      <c r="H214" s="34"/>
      <c r="I214" s="34"/>
      <c r="J214" s="34"/>
      <c r="K214" s="34"/>
      <c r="L214" s="34"/>
      <c r="M214" s="34"/>
      <c r="N214" s="34"/>
      <c r="O214" s="34"/>
      <c r="P214" s="16">
        <v>0.38</v>
      </c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s="39" customFormat="1" ht="25.5" x14ac:dyDescent="0.2">
      <c r="A215" s="35">
        <f t="shared" si="10"/>
        <v>185</v>
      </c>
      <c r="B215" s="31" t="s">
        <v>165</v>
      </c>
      <c r="C215" s="31" t="s">
        <v>645</v>
      </c>
      <c r="D215" s="36" t="s">
        <v>166</v>
      </c>
      <c r="E215" s="36" t="s">
        <v>138</v>
      </c>
      <c r="F215" s="12" t="s">
        <v>648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16">
        <v>0.1</v>
      </c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s="39" customFormat="1" ht="25.5" x14ac:dyDescent="0.2">
      <c r="A216" s="35">
        <f t="shared" si="10"/>
        <v>186</v>
      </c>
      <c r="B216" s="31" t="s">
        <v>808</v>
      </c>
      <c r="C216" s="31" t="s">
        <v>676</v>
      </c>
      <c r="D216" s="36" t="s">
        <v>685</v>
      </c>
      <c r="E216" s="36" t="s">
        <v>138</v>
      </c>
      <c r="F216" s="12" t="s">
        <v>648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16">
        <v>0.31</v>
      </c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s="39" customFormat="1" x14ac:dyDescent="0.2">
      <c r="A217" s="45" t="s">
        <v>809</v>
      </c>
      <c r="B217" s="7"/>
      <c r="C217" s="7"/>
      <c r="D217" s="49"/>
      <c r="E217" s="44"/>
      <c r="F217" s="48"/>
      <c r="G217" s="34">
        <f>SUM(G218:G227)</f>
        <v>0.59</v>
      </c>
      <c r="H217" s="65">
        <f t="shared" ref="H217:P217" si="11">SUM(H218:H227)</f>
        <v>0.76</v>
      </c>
      <c r="I217" s="65">
        <f t="shared" si="11"/>
        <v>0.97</v>
      </c>
      <c r="J217" s="65">
        <f t="shared" si="11"/>
        <v>1.42</v>
      </c>
      <c r="K217" s="65">
        <f t="shared" si="11"/>
        <v>1.96</v>
      </c>
      <c r="L217" s="65">
        <f t="shared" si="11"/>
        <v>2.4900000000000002</v>
      </c>
      <c r="M217" s="65">
        <f t="shared" si="11"/>
        <v>2.91</v>
      </c>
      <c r="N217" s="65">
        <f t="shared" si="11"/>
        <v>3.37</v>
      </c>
      <c r="O217" s="65">
        <f t="shared" si="11"/>
        <v>3.7</v>
      </c>
      <c r="P217" s="65">
        <f t="shared" si="11"/>
        <v>4.01</v>
      </c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s="39" customFormat="1" ht="25.5" x14ac:dyDescent="0.2">
      <c r="A218" s="35">
        <f>A216+1</f>
        <v>187</v>
      </c>
      <c r="B218" s="31" t="s">
        <v>810</v>
      </c>
      <c r="C218" s="31" t="s">
        <v>811</v>
      </c>
      <c r="D218" s="36" t="s">
        <v>812</v>
      </c>
      <c r="E218" s="36" t="s">
        <v>18</v>
      </c>
      <c r="F218" s="12" t="s">
        <v>644</v>
      </c>
      <c r="G218" s="16">
        <v>0.59</v>
      </c>
      <c r="H218" s="16">
        <v>0.59</v>
      </c>
      <c r="I218" s="16">
        <v>0.59</v>
      </c>
      <c r="J218" s="16">
        <v>0.59</v>
      </c>
      <c r="K218" s="16">
        <v>0.59</v>
      </c>
      <c r="L218" s="16">
        <v>0.59</v>
      </c>
      <c r="M218" s="16">
        <v>0.59</v>
      </c>
      <c r="N218" s="16">
        <v>0.59</v>
      </c>
      <c r="O218" s="16">
        <v>0.59</v>
      </c>
      <c r="P218" s="16">
        <v>0.59</v>
      </c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s="39" customFormat="1" ht="25.5" x14ac:dyDescent="0.2">
      <c r="A219" s="36">
        <f>A218+1</f>
        <v>188</v>
      </c>
      <c r="B219" s="31" t="s">
        <v>813</v>
      </c>
      <c r="C219" s="31" t="s">
        <v>811</v>
      </c>
      <c r="D219" s="36" t="s">
        <v>828</v>
      </c>
      <c r="E219" s="35" t="s">
        <v>18</v>
      </c>
      <c r="F219" s="12" t="s">
        <v>814</v>
      </c>
      <c r="G219" s="14"/>
      <c r="H219" s="16">
        <v>0.17</v>
      </c>
      <c r="I219" s="16">
        <v>0.17</v>
      </c>
      <c r="J219" s="16">
        <v>0.17</v>
      </c>
      <c r="K219" s="16">
        <v>0.17</v>
      </c>
      <c r="L219" s="16">
        <v>0.17</v>
      </c>
      <c r="M219" s="16">
        <v>0.17</v>
      </c>
      <c r="N219" s="16">
        <v>0.17</v>
      </c>
      <c r="O219" s="16">
        <v>0.17</v>
      </c>
      <c r="P219" s="16">
        <v>0.17</v>
      </c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s="39" customFormat="1" ht="25.5" x14ac:dyDescent="0.2">
      <c r="A220" s="36">
        <f t="shared" ref="A220:A227" si="12">A219+1</f>
        <v>189</v>
      </c>
      <c r="B220" s="31" t="s">
        <v>815</v>
      </c>
      <c r="C220" s="31" t="s">
        <v>811</v>
      </c>
      <c r="D220" s="36" t="s">
        <v>829</v>
      </c>
      <c r="E220" s="36" t="s">
        <v>18</v>
      </c>
      <c r="F220" s="12" t="s">
        <v>816</v>
      </c>
      <c r="G220" s="14"/>
      <c r="H220" s="14"/>
      <c r="I220" s="16">
        <v>0.21</v>
      </c>
      <c r="J220" s="16">
        <v>0.21</v>
      </c>
      <c r="K220" s="16">
        <v>0.21</v>
      </c>
      <c r="L220" s="16">
        <v>0.21</v>
      </c>
      <c r="M220" s="16">
        <v>0.21</v>
      </c>
      <c r="N220" s="16">
        <v>0.21</v>
      </c>
      <c r="O220" s="16">
        <v>0.21</v>
      </c>
      <c r="P220" s="16">
        <v>0.21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s="39" customFormat="1" ht="25.5" x14ac:dyDescent="0.2">
      <c r="A221" s="36">
        <f t="shared" si="12"/>
        <v>190</v>
      </c>
      <c r="B221" s="31" t="s">
        <v>817</v>
      </c>
      <c r="C221" s="31" t="s">
        <v>811</v>
      </c>
      <c r="D221" s="36" t="s">
        <v>169</v>
      </c>
      <c r="E221" s="35" t="s">
        <v>18</v>
      </c>
      <c r="F221" s="12" t="s">
        <v>818</v>
      </c>
      <c r="G221" s="14"/>
      <c r="H221" s="14"/>
      <c r="I221" s="14"/>
      <c r="J221" s="16">
        <v>0.45</v>
      </c>
      <c r="K221" s="16">
        <v>0.45</v>
      </c>
      <c r="L221" s="16">
        <v>0.45</v>
      </c>
      <c r="M221" s="16">
        <v>0.45</v>
      </c>
      <c r="N221" s="16">
        <v>0.45</v>
      </c>
      <c r="O221" s="16">
        <v>0.45</v>
      </c>
      <c r="P221" s="16">
        <v>0.45</v>
      </c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s="39" customFormat="1" ht="25.5" x14ac:dyDescent="0.2">
      <c r="A222" s="36">
        <f t="shared" si="12"/>
        <v>191</v>
      </c>
      <c r="B222" s="31" t="s">
        <v>235</v>
      </c>
      <c r="C222" s="31" t="s">
        <v>811</v>
      </c>
      <c r="D222" s="36" t="s">
        <v>170</v>
      </c>
      <c r="E222" s="36" t="s">
        <v>18</v>
      </c>
      <c r="F222" s="12" t="s">
        <v>818</v>
      </c>
      <c r="G222" s="14"/>
      <c r="H222" s="14"/>
      <c r="I222" s="14"/>
      <c r="J222" s="14"/>
      <c r="K222" s="16">
        <v>0.54</v>
      </c>
      <c r="L222" s="16">
        <v>0.54</v>
      </c>
      <c r="M222" s="16">
        <v>0.54</v>
      </c>
      <c r="N222" s="16">
        <v>0.54</v>
      </c>
      <c r="O222" s="16">
        <v>0.54</v>
      </c>
      <c r="P222" s="16">
        <v>0.54</v>
      </c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s="39" customFormat="1" ht="25.5" x14ac:dyDescent="0.2">
      <c r="A223" s="36">
        <f t="shared" si="12"/>
        <v>192</v>
      </c>
      <c r="B223" s="31" t="s">
        <v>819</v>
      </c>
      <c r="C223" s="31" t="s">
        <v>820</v>
      </c>
      <c r="D223" s="36" t="s">
        <v>830</v>
      </c>
      <c r="E223" s="36" t="s">
        <v>18</v>
      </c>
      <c r="F223" s="12" t="s">
        <v>821</v>
      </c>
      <c r="G223" s="14"/>
      <c r="H223" s="14"/>
      <c r="I223" s="14"/>
      <c r="J223" s="14"/>
      <c r="K223" s="14"/>
      <c r="L223" s="34">
        <v>0.53</v>
      </c>
      <c r="M223" s="34">
        <v>0.53</v>
      </c>
      <c r="N223" s="34">
        <v>0.53</v>
      </c>
      <c r="O223" s="34">
        <v>0.53</v>
      </c>
      <c r="P223" s="34">
        <v>0.53</v>
      </c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s="39" customFormat="1" ht="38.25" x14ac:dyDescent="0.2">
      <c r="A224" s="36">
        <f t="shared" si="12"/>
        <v>193</v>
      </c>
      <c r="B224" s="31" t="s">
        <v>822</v>
      </c>
      <c r="C224" s="31" t="s">
        <v>811</v>
      </c>
      <c r="D224" s="36" t="s">
        <v>831</v>
      </c>
      <c r="E224" s="36" t="s">
        <v>138</v>
      </c>
      <c r="F224" s="12" t="s">
        <v>823</v>
      </c>
      <c r="G224" s="14"/>
      <c r="H224" s="14"/>
      <c r="I224" s="14"/>
      <c r="J224" s="14"/>
      <c r="K224" s="14"/>
      <c r="L224" s="14"/>
      <c r="M224" s="34">
        <v>0.42</v>
      </c>
      <c r="N224" s="34">
        <v>0.42</v>
      </c>
      <c r="O224" s="34">
        <v>0.42</v>
      </c>
      <c r="P224" s="34">
        <v>0.42</v>
      </c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s="39" customFormat="1" ht="51" x14ac:dyDescent="0.2">
      <c r="A225" s="36">
        <f t="shared" si="12"/>
        <v>194</v>
      </c>
      <c r="B225" s="31" t="s">
        <v>235</v>
      </c>
      <c r="C225" s="31" t="s">
        <v>811</v>
      </c>
      <c r="D225" s="36" t="s">
        <v>832</v>
      </c>
      <c r="E225" s="36" t="s">
        <v>138</v>
      </c>
      <c r="F225" s="12" t="s">
        <v>823</v>
      </c>
      <c r="G225" s="14"/>
      <c r="H225" s="14"/>
      <c r="I225" s="14"/>
      <c r="J225" s="14"/>
      <c r="K225" s="14"/>
      <c r="L225" s="14"/>
      <c r="M225" s="14"/>
      <c r="N225" s="34">
        <v>0.46</v>
      </c>
      <c r="O225" s="34">
        <v>0.46</v>
      </c>
      <c r="P225" s="34">
        <v>0.46</v>
      </c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s="39" customFormat="1" ht="51" x14ac:dyDescent="0.2">
      <c r="A226" s="36">
        <f t="shared" si="12"/>
        <v>195</v>
      </c>
      <c r="B226" s="31" t="s">
        <v>235</v>
      </c>
      <c r="C226" s="31" t="s">
        <v>811</v>
      </c>
      <c r="D226" s="36" t="s">
        <v>833</v>
      </c>
      <c r="E226" s="36" t="s">
        <v>138</v>
      </c>
      <c r="F226" s="12" t="s">
        <v>823</v>
      </c>
      <c r="G226" s="14"/>
      <c r="H226" s="14"/>
      <c r="I226" s="14"/>
      <c r="J226" s="14"/>
      <c r="K226" s="14"/>
      <c r="L226" s="14"/>
      <c r="M226" s="14"/>
      <c r="N226" s="14"/>
      <c r="O226" s="34">
        <v>0.33</v>
      </c>
      <c r="P226" s="34">
        <v>0.33</v>
      </c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s="39" customFormat="1" ht="51" x14ac:dyDescent="0.2">
      <c r="A227" s="36">
        <f t="shared" si="12"/>
        <v>196</v>
      </c>
      <c r="B227" s="31" t="s">
        <v>824</v>
      </c>
      <c r="C227" s="31" t="s">
        <v>811</v>
      </c>
      <c r="D227" s="36" t="s">
        <v>834</v>
      </c>
      <c r="E227" s="36" t="s">
        <v>138</v>
      </c>
      <c r="F227" s="12" t="s">
        <v>835</v>
      </c>
      <c r="G227" s="14"/>
      <c r="H227" s="14"/>
      <c r="I227" s="14"/>
      <c r="J227" s="14"/>
      <c r="K227" s="14"/>
      <c r="L227" s="14"/>
      <c r="M227" s="14"/>
      <c r="N227" s="14"/>
      <c r="O227" s="14"/>
      <c r="P227" s="34">
        <v>0.31</v>
      </c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s="39" customFormat="1" x14ac:dyDescent="0.2">
      <c r="A228" s="45" t="s">
        <v>825</v>
      </c>
      <c r="B228" s="7"/>
      <c r="C228" s="7"/>
      <c r="D228" s="49"/>
      <c r="E228" s="44"/>
      <c r="F228" s="48"/>
      <c r="G228" s="34">
        <f>SUM(G229:G238)</f>
        <v>0.44</v>
      </c>
      <c r="H228" s="65">
        <f t="shared" ref="H228:P228" si="13">SUM(H229:H238)</f>
        <v>0.79</v>
      </c>
      <c r="I228" s="65">
        <f t="shared" si="13"/>
        <v>1.03</v>
      </c>
      <c r="J228" s="65">
        <f t="shared" si="13"/>
        <v>1.3900000000000001</v>
      </c>
      <c r="K228" s="65">
        <f t="shared" si="13"/>
        <v>1.4900000000000002</v>
      </c>
      <c r="L228" s="65">
        <f t="shared" si="13"/>
        <v>1.6500000000000001</v>
      </c>
      <c r="M228" s="65">
        <f t="shared" si="13"/>
        <v>1.8</v>
      </c>
      <c r="N228" s="65">
        <f t="shared" si="13"/>
        <v>1.9300000000000002</v>
      </c>
      <c r="O228" s="65">
        <f t="shared" si="13"/>
        <v>2.4900000000000002</v>
      </c>
      <c r="P228" s="65">
        <f t="shared" si="13"/>
        <v>3</v>
      </c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s="39" customFormat="1" ht="123.75" x14ac:dyDescent="0.2">
      <c r="A229" s="36">
        <f>A227+1</f>
        <v>197</v>
      </c>
      <c r="B229" s="30" t="s">
        <v>686</v>
      </c>
      <c r="C229" s="31" t="s">
        <v>171</v>
      </c>
      <c r="D229" s="36">
        <v>9</v>
      </c>
      <c r="E229" s="36" t="s">
        <v>138</v>
      </c>
      <c r="F229" s="12" t="s">
        <v>648</v>
      </c>
      <c r="G229" s="13">
        <v>0.44</v>
      </c>
      <c r="H229" s="13">
        <v>0.44</v>
      </c>
      <c r="I229" s="13">
        <v>0.44</v>
      </c>
      <c r="J229" s="13">
        <v>0.44</v>
      </c>
      <c r="K229" s="13">
        <v>0.44</v>
      </c>
      <c r="L229" s="13">
        <v>0.44</v>
      </c>
      <c r="M229" s="13">
        <v>0.44</v>
      </c>
      <c r="N229" s="13">
        <v>0.44</v>
      </c>
      <c r="O229" s="13">
        <v>0.44</v>
      </c>
      <c r="P229" s="13">
        <v>0.44</v>
      </c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s="39" customFormat="1" ht="90" x14ac:dyDescent="0.2">
      <c r="A230" s="36">
        <f>A229+1</f>
        <v>198</v>
      </c>
      <c r="B230" s="30" t="s">
        <v>172</v>
      </c>
      <c r="C230" s="31" t="s">
        <v>173</v>
      </c>
      <c r="D230" s="36">
        <v>9</v>
      </c>
      <c r="E230" s="36" t="s">
        <v>138</v>
      </c>
      <c r="F230" s="12" t="s">
        <v>648</v>
      </c>
      <c r="G230" s="14"/>
      <c r="H230" s="13">
        <v>0.35</v>
      </c>
      <c r="I230" s="13">
        <v>0.35</v>
      </c>
      <c r="J230" s="13">
        <v>0.35</v>
      </c>
      <c r="K230" s="13">
        <v>0.35</v>
      </c>
      <c r="L230" s="13">
        <v>0.35</v>
      </c>
      <c r="M230" s="13">
        <v>0.35</v>
      </c>
      <c r="N230" s="13">
        <v>0.35</v>
      </c>
      <c r="O230" s="13">
        <v>0.35</v>
      </c>
      <c r="P230" s="13">
        <v>0.35</v>
      </c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s="39" customFormat="1" ht="123.75" x14ac:dyDescent="0.2">
      <c r="A231" s="36">
        <f t="shared" ref="A231:A238" si="14">A230+1</f>
        <v>199</v>
      </c>
      <c r="B231" s="30" t="s">
        <v>687</v>
      </c>
      <c r="C231" s="31" t="s">
        <v>174</v>
      </c>
      <c r="D231" s="36">
        <v>9</v>
      </c>
      <c r="E231" s="36" t="s">
        <v>138</v>
      </c>
      <c r="F231" s="12" t="s">
        <v>648</v>
      </c>
      <c r="G231" s="14"/>
      <c r="H231" s="14"/>
      <c r="I231" s="13">
        <v>0.24</v>
      </c>
      <c r="J231" s="13">
        <v>0.24</v>
      </c>
      <c r="K231" s="13">
        <v>0.24</v>
      </c>
      <c r="L231" s="13">
        <v>0.24</v>
      </c>
      <c r="M231" s="13">
        <v>0.24</v>
      </c>
      <c r="N231" s="13">
        <v>0.24</v>
      </c>
      <c r="O231" s="13">
        <v>0.24</v>
      </c>
      <c r="P231" s="13">
        <v>0.24</v>
      </c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s="39" customFormat="1" ht="123.75" x14ac:dyDescent="0.2">
      <c r="A232" s="36">
        <f t="shared" si="14"/>
        <v>200</v>
      </c>
      <c r="B232" s="30" t="s">
        <v>688</v>
      </c>
      <c r="C232" s="31" t="s">
        <v>175</v>
      </c>
      <c r="D232" s="36">
        <v>26</v>
      </c>
      <c r="E232" s="36" t="s">
        <v>138</v>
      </c>
      <c r="F232" s="12" t="s">
        <v>648</v>
      </c>
      <c r="G232" s="14"/>
      <c r="H232" s="14"/>
      <c r="I232" s="14"/>
      <c r="J232" s="13">
        <v>0.36</v>
      </c>
      <c r="K232" s="13">
        <v>0.36</v>
      </c>
      <c r="L232" s="13">
        <v>0.36</v>
      </c>
      <c r="M232" s="13">
        <v>0.36</v>
      </c>
      <c r="N232" s="13">
        <v>0.36</v>
      </c>
      <c r="O232" s="13">
        <v>0.36</v>
      </c>
      <c r="P232" s="13">
        <v>0.36</v>
      </c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s="39" customFormat="1" ht="67.5" x14ac:dyDescent="0.2">
      <c r="A233" s="36">
        <f t="shared" si="14"/>
        <v>201</v>
      </c>
      <c r="B233" s="30" t="s">
        <v>176</v>
      </c>
      <c r="C233" s="31" t="s">
        <v>177</v>
      </c>
      <c r="D233" s="36">
        <v>26</v>
      </c>
      <c r="E233" s="36" t="s">
        <v>138</v>
      </c>
      <c r="F233" s="12" t="s">
        <v>648</v>
      </c>
      <c r="G233" s="14"/>
      <c r="H233" s="14"/>
      <c r="I233" s="14"/>
      <c r="J233" s="14"/>
      <c r="K233" s="13">
        <v>0.1</v>
      </c>
      <c r="L233" s="13">
        <v>0.1</v>
      </c>
      <c r="M233" s="13">
        <v>0.1</v>
      </c>
      <c r="N233" s="13">
        <v>0.1</v>
      </c>
      <c r="O233" s="13">
        <v>0.1</v>
      </c>
      <c r="P233" s="13">
        <v>0.1</v>
      </c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s="39" customFormat="1" ht="56.25" x14ac:dyDescent="0.2">
      <c r="A234" s="36">
        <f t="shared" si="14"/>
        <v>202</v>
      </c>
      <c r="B234" s="30" t="s">
        <v>178</v>
      </c>
      <c r="C234" s="31" t="s">
        <v>179</v>
      </c>
      <c r="D234" s="36">
        <v>26</v>
      </c>
      <c r="E234" s="36" t="s">
        <v>138</v>
      </c>
      <c r="F234" s="12" t="s">
        <v>648</v>
      </c>
      <c r="G234" s="14"/>
      <c r="H234" s="14"/>
      <c r="I234" s="14"/>
      <c r="J234" s="14"/>
      <c r="K234" s="14"/>
      <c r="L234" s="13">
        <v>0.16</v>
      </c>
      <c r="M234" s="13">
        <v>0.16</v>
      </c>
      <c r="N234" s="13">
        <v>0.16</v>
      </c>
      <c r="O234" s="13">
        <v>0.16</v>
      </c>
      <c r="P234" s="13">
        <v>0.16</v>
      </c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s="39" customFormat="1" ht="90" x14ac:dyDescent="0.2">
      <c r="A235" s="36">
        <f t="shared" si="14"/>
        <v>203</v>
      </c>
      <c r="B235" s="30" t="s">
        <v>180</v>
      </c>
      <c r="C235" s="31" t="s">
        <v>181</v>
      </c>
      <c r="D235" s="36">
        <v>9</v>
      </c>
      <c r="E235" s="36" t="s">
        <v>138</v>
      </c>
      <c r="F235" s="12" t="s">
        <v>648</v>
      </c>
      <c r="G235" s="14"/>
      <c r="H235" s="14"/>
      <c r="I235" s="14"/>
      <c r="J235" s="14"/>
      <c r="K235" s="14"/>
      <c r="L235" s="14"/>
      <c r="M235" s="13">
        <v>0.15</v>
      </c>
      <c r="N235" s="13">
        <v>0.15</v>
      </c>
      <c r="O235" s="13">
        <v>0.15</v>
      </c>
      <c r="P235" s="13">
        <v>0.15</v>
      </c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s="39" customFormat="1" ht="33.75" x14ac:dyDescent="0.2">
      <c r="A236" s="36">
        <f t="shared" si="14"/>
        <v>204</v>
      </c>
      <c r="B236" s="30" t="s">
        <v>182</v>
      </c>
      <c r="C236" s="31" t="s">
        <v>183</v>
      </c>
      <c r="D236" s="36">
        <v>9</v>
      </c>
      <c r="E236" s="36" t="s">
        <v>138</v>
      </c>
      <c r="F236" s="12" t="s">
        <v>648</v>
      </c>
      <c r="G236" s="14"/>
      <c r="H236" s="14"/>
      <c r="I236" s="14"/>
      <c r="J236" s="14"/>
      <c r="K236" s="14"/>
      <c r="L236" s="14"/>
      <c r="M236" s="14"/>
      <c r="N236" s="13">
        <v>0.13</v>
      </c>
      <c r="O236" s="13">
        <v>0.13</v>
      </c>
      <c r="P236" s="13">
        <v>0.13</v>
      </c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s="39" customFormat="1" ht="90" x14ac:dyDescent="0.2">
      <c r="A237" s="36">
        <f t="shared" si="14"/>
        <v>205</v>
      </c>
      <c r="B237" s="30" t="s">
        <v>184</v>
      </c>
      <c r="C237" s="31" t="s">
        <v>185</v>
      </c>
      <c r="D237" s="36">
        <v>26.29</v>
      </c>
      <c r="E237" s="36" t="s">
        <v>138</v>
      </c>
      <c r="F237" s="12" t="s">
        <v>648</v>
      </c>
      <c r="G237" s="14"/>
      <c r="H237" s="14"/>
      <c r="I237" s="14"/>
      <c r="J237" s="14"/>
      <c r="K237" s="14"/>
      <c r="L237" s="14"/>
      <c r="M237" s="14"/>
      <c r="N237" s="14"/>
      <c r="O237" s="13">
        <v>0.56000000000000005</v>
      </c>
      <c r="P237" s="13">
        <v>0.56000000000000005</v>
      </c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s="39" customFormat="1" ht="56.25" x14ac:dyDescent="0.2">
      <c r="A238" s="36">
        <f t="shared" si="14"/>
        <v>206</v>
      </c>
      <c r="B238" s="30" t="s">
        <v>186</v>
      </c>
      <c r="C238" s="31" t="s">
        <v>187</v>
      </c>
      <c r="D238" s="36" t="s">
        <v>188</v>
      </c>
      <c r="E238" s="36" t="s">
        <v>138</v>
      </c>
      <c r="F238" s="12" t="s">
        <v>648</v>
      </c>
      <c r="G238" s="14"/>
      <c r="H238" s="14"/>
      <c r="I238" s="14"/>
      <c r="J238" s="14"/>
      <c r="K238" s="14"/>
      <c r="L238" s="14"/>
      <c r="M238" s="14"/>
      <c r="N238" s="14"/>
      <c r="O238" s="14"/>
      <c r="P238" s="13">
        <v>0.51</v>
      </c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s="39" customFormat="1" x14ac:dyDescent="0.2">
      <c r="A239" s="45" t="s">
        <v>189</v>
      </c>
      <c r="B239" s="44"/>
      <c r="C239" s="44"/>
      <c r="D239" s="47"/>
      <c r="E239" s="47"/>
      <c r="F239" s="48"/>
      <c r="G239" s="34">
        <f>G240+G273+G300+G345+G390+G419+G448+G462+G473+G484</f>
        <v>1.67</v>
      </c>
      <c r="H239" s="65">
        <f t="shared" ref="H239:P239" si="15">H240+H273+H300+H345+H390+H419+H448+H462+H473+H484</f>
        <v>2.69</v>
      </c>
      <c r="I239" s="65">
        <f t="shared" si="15"/>
        <v>5.75</v>
      </c>
      <c r="J239" s="65">
        <f t="shared" si="15"/>
        <v>10.64</v>
      </c>
      <c r="K239" s="65">
        <f t="shared" si="15"/>
        <v>11.360000000000001</v>
      </c>
      <c r="L239" s="65">
        <f t="shared" si="15"/>
        <v>17.760000000000002</v>
      </c>
      <c r="M239" s="65">
        <f t="shared" si="15"/>
        <v>26.729999999999997</v>
      </c>
      <c r="N239" s="65">
        <f t="shared" si="15"/>
        <v>28.699999999999996</v>
      </c>
      <c r="O239" s="65">
        <f t="shared" si="15"/>
        <v>28.869999999999997</v>
      </c>
      <c r="P239" s="65">
        <f t="shared" si="15"/>
        <v>29.089999999999996</v>
      </c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s="39" customFormat="1" x14ac:dyDescent="0.2">
      <c r="A240" s="45" t="s">
        <v>190</v>
      </c>
      <c r="B240" s="44"/>
      <c r="C240" s="44"/>
      <c r="D240" s="47"/>
      <c r="E240" s="47"/>
      <c r="F240" s="48"/>
      <c r="G240" s="34">
        <f>SUM(G241:G272)</f>
        <v>0</v>
      </c>
      <c r="H240" s="65">
        <f t="shared" ref="H240:P240" si="16">SUM(H241:H272)</f>
        <v>0</v>
      </c>
      <c r="I240" s="65">
        <f t="shared" si="16"/>
        <v>1.45</v>
      </c>
      <c r="J240" s="65">
        <f t="shared" si="16"/>
        <v>1.45</v>
      </c>
      <c r="K240" s="65">
        <f t="shared" si="16"/>
        <v>1.45</v>
      </c>
      <c r="L240" s="65">
        <f t="shared" si="16"/>
        <v>3.08</v>
      </c>
      <c r="M240" s="65">
        <f t="shared" si="16"/>
        <v>5</v>
      </c>
      <c r="N240" s="65">
        <f t="shared" si="16"/>
        <v>5</v>
      </c>
      <c r="O240" s="65">
        <f t="shared" si="16"/>
        <v>5</v>
      </c>
      <c r="P240" s="65">
        <f t="shared" si="16"/>
        <v>5</v>
      </c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s="39" customFormat="1" ht="25.5" x14ac:dyDescent="0.2">
      <c r="A241" s="36">
        <f>A238+1</f>
        <v>207</v>
      </c>
      <c r="B241" s="31" t="s">
        <v>689</v>
      </c>
      <c r="C241" s="31" t="s">
        <v>191</v>
      </c>
      <c r="D241" s="36">
        <v>11</v>
      </c>
      <c r="E241" s="36" t="s">
        <v>18</v>
      </c>
      <c r="F241" s="12" t="s">
        <v>642</v>
      </c>
      <c r="G241" s="14"/>
      <c r="H241" s="14"/>
      <c r="I241" s="16">
        <v>0.31</v>
      </c>
      <c r="J241" s="16">
        <v>0.31</v>
      </c>
      <c r="K241" s="16">
        <v>0.31</v>
      </c>
      <c r="L241" s="16">
        <v>0.31</v>
      </c>
      <c r="M241" s="16">
        <v>0.31</v>
      </c>
      <c r="N241" s="16">
        <v>0.31</v>
      </c>
      <c r="O241" s="16">
        <v>0.31</v>
      </c>
      <c r="P241" s="16">
        <v>0.31</v>
      </c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s="39" customFormat="1" ht="25.5" x14ac:dyDescent="0.2">
      <c r="A242" s="36">
        <f>A241+1</f>
        <v>208</v>
      </c>
      <c r="B242" s="31" t="s">
        <v>192</v>
      </c>
      <c r="C242" s="31" t="s">
        <v>191</v>
      </c>
      <c r="D242" s="36">
        <v>12</v>
      </c>
      <c r="E242" s="36" t="s">
        <v>18</v>
      </c>
      <c r="F242" s="12" t="s">
        <v>642</v>
      </c>
      <c r="G242" s="14"/>
      <c r="H242" s="14"/>
      <c r="I242" s="16">
        <v>0.16</v>
      </c>
      <c r="J242" s="16">
        <v>0.16</v>
      </c>
      <c r="K242" s="16">
        <v>0.16</v>
      </c>
      <c r="L242" s="16">
        <v>0.16</v>
      </c>
      <c r="M242" s="16">
        <v>0.16</v>
      </c>
      <c r="N242" s="16">
        <v>0.16</v>
      </c>
      <c r="O242" s="16">
        <v>0.16</v>
      </c>
      <c r="P242" s="16">
        <v>0.16</v>
      </c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s="39" customFormat="1" ht="25.5" x14ac:dyDescent="0.2">
      <c r="A243" s="36">
        <f t="shared" ref="A243:A272" si="17">A242+1</f>
        <v>209</v>
      </c>
      <c r="B243" s="31" t="s">
        <v>906</v>
      </c>
      <c r="C243" s="31" t="s">
        <v>191</v>
      </c>
      <c r="D243" s="15">
        <v>14</v>
      </c>
      <c r="E243" s="36" t="s">
        <v>18</v>
      </c>
      <c r="F243" s="12" t="s">
        <v>642</v>
      </c>
      <c r="G243" s="14"/>
      <c r="H243" s="14"/>
      <c r="I243" s="16">
        <v>0.36</v>
      </c>
      <c r="J243" s="16">
        <v>0.36</v>
      </c>
      <c r="K243" s="16">
        <v>0.36</v>
      </c>
      <c r="L243" s="16">
        <v>0.36</v>
      </c>
      <c r="M243" s="16">
        <v>0.36</v>
      </c>
      <c r="N243" s="16">
        <v>0.36</v>
      </c>
      <c r="O243" s="16">
        <v>0.36</v>
      </c>
      <c r="P243" s="16">
        <v>0.36</v>
      </c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s="39" customFormat="1" ht="114.75" x14ac:dyDescent="0.2">
      <c r="A244" s="36">
        <f t="shared" si="17"/>
        <v>210</v>
      </c>
      <c r="B244" s="31" t="s">
        <v>193</v>
      </c>
      <c r="C244" s="31" t="s">
        <v>191</v>
      </c>
      <c r="D244" s="15" t="s">
        <v>108</v>
      </c>
      <c r="E244" s="36" t="s">
        <v>18</v>
      </c>
      <c r="F244" s="12" t="s">
        <v>642</v>
      </c>
      <c r="G244" s="14"/>
      <c r="H244" s="14"/>
      <c r="I244" s="16">
        <v>7.0000000000000007E-2</v>
      </c>
      <c r="J244" s="16">
        <v>7.0000000000000007E-2</v>
      </c>
      <c r="K244" s="16">
        <v>7.0000000000000007E-2</v>
      </c>
      <c r="L244" s="16">
        <v>7.0000000000000007E-2</v>
      </c>
      <c r="M244" s="16">
        <v>7.0000000000000007E-2</v>
      </c>
      <c r="N244" s="16">
        <v>7.0000000000000007E-2</v>
      </c>
      <c r="O244" s="16">
        <v>7.0000000000000007E-2</v>
      </c>
      <c r="P244" s="16">
        <v>7.0000000000000007E-2</v>
      </c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s="39" customFormat="1" ht="38.25" x14ac:dyDescent="0.2">
      <c r="A245" s="36">
        <f t="shared" si="17"/>
        <v>211</v>
      </c>
      <c r="B245" s="31" t="s">
        <v>194</v>
      </c>
      <c r="C245" s="31" t="s">
        <v>191</v>
      </c>
      <c r="D245" s="15" t="s">
        <v>93</v>
      </c>
      <c r="E245" s="36" t="s">
        <v>18</v>
      </c>
      <c r="F245" s="12" t="s">
        <v>642</v>
      </c>
      <c r="G245" s="14"/>
      <c r="H245" s="14"/>
      <c r="I245" s="16">
        <v>0.28000000000000003</v>
      </c>
      <c r="J245" s="16">
        <v>0.28000000000000003</v>
      </c>
      <c r="K245" s="16">
        <v>0.28000000000000003</v>
      </c>
      <c r="L245" s="16">
        <v>0.28000000000000003</v>
      </c>
      <c r="M245" s="16">
        <v>0.28000000000000003</v>
      </c>
      <c r="N245" s="16">
        <v>0.28000000000000003</v>
      </c>
      <c r="O245" s="16">
        <v>0.28000000000000003</v>
      </c>
      <c r="P245" s="16">
        <v>0.28000000000000003</v>
      </c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s="39" customFormat="1" ht="25.5" x14ac:dyDescent="0.2">
      <c r="A246" s="36">
        <f t="shared" si="17"/>
        <v>212</v>
      </c>
      <c r="B246" s="31" t="s">
        <v>195</v>
      </c>
      <c r="C246" s="31" t="s">
        <v>191</v>
      </c>
      <c r="D246" s="15">
        <v>17</v>
      </c>
      <c r="E246" s="36" t="s">
        <v>18</v>
      </c>
      <c r="F246" s="12" t="s">
        <v>642</v>
      </c>
      <c r="G246" s="14"/>
      <c r="H246" s="14"/>
      <c r="I246" s="16">
        <v>0.23</v>
      </c>
      <c r="J246" s="16">
        <v>0.23</v>
      </c>
      <c r="K246" s="16">
        <v>0.23</v>
      </c>
      <c r="L246" s="16">
        <v>0.23</v>
      </c>
      <c r="M246" s="16">
        <v>0.23</v>
      </c>
      <c r="N246" s="16">
        <v>0.23</v>
      </c>
      <c r="O246" s="16">
        <v>0.23</v>
      </c>
      <c r="P246" s="16">
        <v>0.23</v>
      </c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s="39" customFormat="1" ht="25.5" x14ac:dyDescent="0.2">
      <c r="A247" s="36">
        <f t="shared" si="17"/>
        <v>213</v>
      </c>
      <c r="B247" s="31" t="s">
        <v>826</v>
      </c>
      <c r="C247" s="31" t="s">
        <v>191</v>
      </c>
      <c r="D247" s="15" t="s">
        <v>35</v>
      </c>
      <c r="E247" s="36" t="s">
        <v>18</v>
      </c>
      <c r="F247" s="12" t="s">
        <v>644</v>
      </c>
      <c r="G247" s="14"/>
      <c r="H247" s="14"/>
      <c r="I247" s="16">
        <v>0.04</v>
      </c>
      <c r="J247" s="16">
        <v>0.04</v>
      </c>
      <c r="K247" s="16">
        <v>0.04</v>
      </c>
      <c r="L247" s="16">
        <v>0.04</v>
      </c>
      <c r="M247" s="16">
        <v>0.04</v>
      </c>
      <c r="N247" s="16">
        <v>0.04</v>
      </c>
      <c r="O247" s="16">
        <v>0.04</v>
      </c>
      <c r="P247" s="16">
        <v>0.04</v>
      </c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s="39" customFormat="1" x14ac:dyDescent="0.2">
      <c r="A248" s="36">
        <f t="shared" si="17"/>
        <v>214</v>
      </c>
      <c r="B248" s="31" t="s">
        <v>196</v>
      </c>
      <c r="C248" s="97" t="s">
        <v>197</v>
      </c>
      <c r="D248" s="15" t="s">
        <v>198</v>
      </c>
      <c r="E248" s="36" t="s">
        <v>18</v>
      </c>
      <c r="F248" s="12" t="s">
        <v>644</v>
      </c>
      <c r="G248" s="14"/>
      <c r="H248" s="14"/>
      <c r="I248" s="14"/>
      <c r="J248" s="14"/>
      <c r="K248" s="14"/>
      <c r="L248" s="16">
        <v>0.01</v>
      </c>
      <c r="M248" s="16">
        <v>0.01</v>
      </c>
      <c r="N248" s="16">
        <v>0.01</v>
      </c>
      <c r="O248" s="16">
        <v>0.01</v>
      </c>
      <c r="P248" s="16">
        <v>0.01</v>
      </c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s="39" customFormat="1" x14ac:dyDescent="0.2">
      <c r="A249" s="36">
        <f t="shared" si="17"/>
        <v>215</v>
      </c>
      <c r="B249" s="31" t="s">
        <v>199</v>
      </c>
      <c r="C249" s="97"/>
      <c r="D249" s="15" t="s">
        <v>200</v>
      </c>
      <c r="E249" s="36" t="s">
        <v>18</v>
      </c>
      <c r="F249" s="12" t="s">
        <v>644</v>
      </c>
      <c r="G249" s="14"/>
      <c r="H249" s="14"/>
      <c r="I249" s="14"/>
      <c r="J249" s="14"/>
      <c r="K249" s="14"/>
      <c r="L249" s="16">
        <v>0.1</v>
      </c>
      <c r="M249" s="16">
        <v>0.1</v>
      </c>
      <c r="N249" s="16">
        <v>0.1</v>
      </c>
      <c r="O249" s="16">
        <v>0.1</v>
      </c>
      <c r="P249" s="16">
        <v>0.1</v>
      </c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s="39" customFormat="1" ht="51" x14ac:dyDescent="0.2">
      <c r="A250" s="36">
        <f t="shared" si="17"/>
        <v>216</v>
      </c>
      <c r="B250" s="31" t="s">
        <v>201</v>
      </c>
      <c r="C250" s="97"/>
      <c r="D250" s="15" t="s">
        <v>44</v>
      </c>
      <c r="E250" s="36" t="s">
        <v>18</v>
      </c>
      <c r="F250" s="12" t="s">
        <v>644</v>
      </c>
      <c r="G250" s="14"/>
      <c r="H250" s="14"/>
      <c r="I250" s="14"/>
      <c r="J250" s="14"/>
      <c r="K250" s="14"/>
      <c r="L250" s="16">
        <v>0.11</v>
      </c>
      <c r="M250" s="16">
        <v>0.11</v>
      </c>
      <c r="N250" s="16">
        <v>0.11</v>
      </c>
      <c r="O250" s="16">
        <v>0.11</v>
      </c>
      <c r="P250" s="16">
        <v>0.11</v>
      </c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s="39" customFormat="1" ht="51" x14ac:dyDescent="0.2">
      <c r="A251" s="36">
        <f t="shared" si="17"/>
        <v>217</v>
      </c>
      <c r="B251" s="31" t="s">
        <v>202</v>
      </c>
      <c r="C251" s="97"/>
      <c r="D251" s="15" t="s">
        <v>80</v>
      </c>
      <c r="E251" s="36" t="s">
        <v>18</v>
      </c>
      <c r="F251" s="12" t="s">
        <v>644</v>
      </c>
      <c r="G251" s="14"/>
      <c r="H251" s="14"/>
      <c r="I251" s="14"/>
      <c r="J251" s="14"/>
      <c r="K251" s="14"/>
      <c r="L251" s="16">
        <v>0.13</v>
      </c>
      <c r="M251" s="16">
        <v>0.13</v>
      </c>
      <c r="N251" s="16">
        <v>0.13</v>
      </c>
      <c r="O251" s="16">
        <v>0.13</v>
      </c>
      <c r="P251" s="16">
        <v>0.13</v>
      </c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s="39" customFormat="1" x14ac:dyDescent="0.2">
      <c r="A252" s="36">
        <f t="shared" si="17"/>
        <v>218</v>
      </c>
      <c r="B252" s="31" t="s">
        <v>203</v>
      </c>
      <c r="C252" s="97"/>
      <c r="D252" s="15" t="s">
        <v>108</v>
      </c>
      <c r="E252" s="36" t="s">
        <v>18</v>
      </c>
      <c r="F252" s="12" t="s">
        <v>644</v>
      </c>
      <c r="G252" s="14"/>
      <c r="H252" s="14"/>
      <c r="I252" s="14"/>
      <c r="J252" s="14"/>
      <c r="K252" s="14"/>
      <c r="L252" s="16">
        <v>0.01</v>
      </c>
      <c r="M252" s="16">
        <v>0.01</v>
      </c>
      <c r="N252" s="16">
        <v>0.01</v>
      </c>
      <c r="O252" s="16">
        <v>0.01</v>
      </c>
      <c r="P252" s="16">
        <v>0.01</v>
      </c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s="39" customFormat="1" ht="24.75" x14ac:dyDescent="0.2">
      <c r="A253" s="36">
        <f t="shared" si="17"/>
        <v>219</v>
      </c>
      <c r="B253" s="31" t="s">
        <v>204</v>
      </c>
      <c r="C253" s="33" t="s">
        <v>205</v>
      </c>
      <c r="D253" s="15"/>
      <c r="E253" s="36" t="s">
        <v>18</v>
      </c>
      <c r="F253" s="12" t="s">
        <v>644</v>
      </c>
      <c r="G253" s="14"/>
      <c r="H253" s="14"/>
      <c r="I253" s="14"/>
      <c r="J253" s="14"/>
      <c r="K253" s="14"/>
      <c r="L253" s="16">
        <v>0.8</v>
      </c>
      <c r="M253" s="16">
        <v>0.8</v>
      </c>
      <c r="N253" s="16">
        <v>0.8</v>
      </c>
      <c r="O253" s="16">
        <v>0.8</v>
      </c>
      <c r="P253" s="16">
        <v>0.8</v>
      </c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s="39" customFormat="1" ht="25.5" x14ac:dyDescent="0.2">
      <c r="A254" s="36">
        <f t="shared" si="17"/>
        <v>220</v>
      </c>
      <c r="B254" s="31" t="s">
        <v>206</v>
      </c>
      <c r="C254" s="97" t="s">
        <v>207</v>
      </c>
      <c r="D254" s="15" t="s">
        <v>27</v>
      </c>
      <c r="E254" s="36" t="s">
        <v>18</v>
      </c>
      <c r="F254" s="12" t="s">
        <v>644</v>
      </c>
      <c r="G254" s="14"/>
      <c r="H254" s="14"/>
      <c r="I254" s="14"/>
      <c r="J254" s="14"/>
      <c r="K254" s="14"/>
      <c r="L254" s="16">
        <v>0.06</v>
      </c>
      <c r="M254" s="16">
        <v>0.06</v>
      </c>
      <c r="N254" s="16">
        <v>0.06</v>
      </c>
      <c r="O254" s="16">
        <v>0.06</v>
      </c>
      <c r="P254" s="16">
        <v>0.06</v>
      </c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s="39" customFormat="1" ht="38.25" x14ac:dyDescent="0.2">
      <c r="A255" s="36">
        <f t="shared" si="17"/>
        <v>221</v>
      </c>
      <c r="B255" s="31" t="s">
        <v>208</v>
      </c>
      <c r="C255" s="97"/>
      <c r="D255" s="15" t="s">
        <v>44</v>
      </c>
      <c r="E255" s="36" t="s">
        <v>18</v>
      </c>
      <c r="F255" s="12" t="s">
        <v>644</v>
      </c>
      <c r="G255" s="14"/>
      <c r="H255" s="14"/>
      <c r="I255" s="14"/>
      <c r="J255" s="14"/>
      <c r="K255" s="14"/>
      <c r="L255" s="16">
        <v>0.02</v>
      </c>
      <c r="M255" s="16">
        <v>0.02</v>
      </c>
      <c r="N255" s="16">
        <v>0.02</v>
      </c>
      <c r="O255" s="16">
        <v>0.02</v>
      </c>
      <c r="P255" s="16">
        <v>0.02</v>
      </c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s="39" customFormat="1" ht="51" x14ac:dyDescent="0.2">
      <c r="A256" s="36">
        <f t="shared" si="17"/>
        <v>222</v>
      </c>
      <c r="B256" s="31" t="s">
        <v>209</v>
      </c>
      <c r="C256" s="97"/>
      <c r="D256" s="15" t="s">
        <v>80</v>
      </c>
      <c r="E256" s="36" t="s">
        <v>18</v>
      </c>
      <c r="F256" s="12" t="s">
        <v>644</v>
      </c>
      <c r="G256" s="14"/>
      <c r="H256" s="14"/>
      <c r="I256" s="14"/>
      <c r="J256" s="14"/>
      <c r="K256" s="14"/>
      <c r="L256" s="16">
        <v>0.2</v>
      </c>
      <c r="M256" s="16">
        <v>0.2</v>
      </c>
      <c r="N256" s="16">
        <v>0.2</v>
      </c>
      <c r="O256" s="16">
        <v>0.2</v>
      </c>
      <c r="P256" s="16">
        <v>0.2</v>
      </c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x14ac:dyDescent="0.2">
      <c r="A257" s="36">
        <f t="shared" si="17"/>
        <v>223</v>
      </c>
      <c r="B257" s="31" t="s">
        <v>210</v>
      </c>
      <c r="C257" s="97"/>
      <c r="D257" s="15" t="s">
        <v>93</v>
      </c>
      <c r="E257" s="36" t="s">
        <v>18</v>
      </c>
      <c r="F257" s="12" t="s">
        <v>644</v>
      </c>
      <c r="G257" s="14"/>
      <c r="H257" s="14"/>
      <c r="I257" s="14"/>
      <c r="J257" s="14"/>
      <c r="K257" s="14"/>
      <c r="L257" s="16">
        <v>0.01</v>
      </c>
      <c r="M257" s="16">
        <v>0.01</v>
      </c>
      <c r="N257" s="16">
        <v>0.01</v>
      </c>
      <c r="O257" s="16">
        <v>0.01</v>
      </c>
      <c r="P257" s="16">
        <v>0.01</v>
      </c>
    </row>
    <row r="258" spans="1:31" ht="24.75" x14ac:dyDescent="0.2">
      <c r="A258" s="36">
        <f t="shared" si="17"/>
        <v>224</v>
      </c>
      <c r="B258" s="31" t="s">
        <v>211</v>
      </c>
      <c r="C258" s="33" t="s">
        <v>212</v>
      </c>
      <c r="D258" s="15" t="s">
        <v>49</v>
      </c>
      <c r="E258" s="36" t="s">
        <v>18</v>
      </c>
      <c r="F258" s="12" t="s">
        <v>644</v>
      </c>
      <c r="G258" s="14"/>
      <c r="H258" s="14"/>
      <c r="I258" s="14"/>
      <c r="J258" s="14"/>
      <c r="K258" s="14"/>
      <c r="L258" s="16">
        <v>0.01</v>
      </c>
      <c r="M258" s="16">
        <v>0.01</v>
      </c>
      <c r="N258" s="16">
        <v>0.01</v>
      </c>
      <c r="O258" s="16">
        <v>0.01</v>
      </c>
      <c r="P258" s="16">
        <v>0.01</v>
      </c>
    </row>
    <row r="259" spans="1:31" x14ac:dyDescent="0.2">
      <c r="A259" s="36">
        <f t="shared" si="17"/>
        <v>225</v>
      </c>
      <c r="B259" s="31" t="s">
        <v>213</v>
      </c>
      <c r="C259" s="98" t="s">
        <v>214</v>
      </c>
      <c r="D259" s="15" t="s">
        <v>47</v>
      </c>
      <c r="E259" s="36" t="s">
        <v>18</v>
      </c>
      <c r="F259" s="12" t="s">
        <v>644</v>
      </c>
      <c r="G259" s="14"/>
      <c r="H259" s="14"/>
      <c r="I259" s="14"/>
      <c r="J259" s="14"/>
      <c r="K259" s="14"/>
      <c r="L259" s="16">
        <v>0.08</v>
      </c>
      <c r="M259" s="16">
        <v>0.08</v>
      </c>
      <c r="N259" s="16">
        <v>0.08</v>
      </c>
      <c r="O259" s="16">
        <v>0.08</v>
      </c>
      <c r="P259" s="16">
        <v>0.08</v>
      </c>
    </row>
    <row r="260" spans="1:31" x14ac:dyDescent="0.2">
      <c r="A260" s="36">
        <f t="shared" si="17"/>
        <v>226</v>
      </c>
      <c r="B260" s="31" t="s">
        <v>215</v>
      </c>
      <c r="C260" s="98"/>
      <c r="D260" s="15" t="s">
        <v>49</v>
      </c>
      <c r="E260" s="36" t="s">
        <v>18</v>
      </c>
      <c r="F260" s="12" t="s">
        <v>644</v>
      </c>
      <c r="G260" s="14"/>
      <c r="H260" s="14"/>
      <c r="I260" s="14"/>
      <c r="J260" s="14"/>
      <c r="K260" s="14"/>
      <c r="L260" s="16">
        <v>0.03</v>
      </c>
      <c r="M260" s="16">
        <v>0.03</v>
      </c>
      <c r="N260" s="16">
        <v>0.03</v>
      </c>
      <c r="O260" s="16">
        <v>0.03</v>
      </c>
      <c r="P260" s="16">
        <v>0.03</v>
      </c>
    </row>
    <row r="261" spans="1:31" x14ac:dyDescent="0.2">
      <c r="A261" s="36">
        <f t="shared" si="17"/>
        <v>227</v>
      </c>
      <c r="B261" s="31" t="s">
        <v>216</v>
      </c>
      <c r="C261" s="98"/>
      <c r="D261" s="15" t="s">
        <v>51</v>
      </c>
      <c r="E261" s="36" t="s">
        <v>18</v>
      </c>
      <c r="F261" s="12" t="s">
        <v>644</v>
      </c>
      <c r="G261" s="14"/>
      <c r="H261" s="14"/>
      <c r="I261" s="14"/>
      <c r="J261" s="14"/>
      <c r="K261" s="14"/>
      <c r="L261" s="16">
        <v>0.02</v>
      </c>
      <c r="M261" s="16">
        <v>0.02</v>
      </c>
      <c r="N261" s="16">
        <v>0.02</v>
      </c>
      <c r="O261" s="16">
        <v>0.02</v>
      </c>
      <c r="P261" s="16">
        <v>0.02</v>
      </c>
    </row>
    <row r="262" spans="1:31" x14ac:dyDescent="0.2">
      <c r="A262" s="36">
        <f t="shared" si="17"/>
        <v>228</v>
      </c>
      <c r="B262" s="31" t="s">
        <v>217</v>
      </c>
      <c r="C262" s="98"/>
      <c r="D262" s="15" t="s">
        <v>61</v>
      </c>
      <c r="E262" s="36" t="s">
        <v>18</v>
      </c>
      <c r="F262" s="12" t="s">
        <v>644</v>
      </c>
      <c r="G262" s="14"/>
      <c r="H262" s="14"/>
      <c r="I262" s="14"/>
      <c r="J262" s="14"/>
      <c r="K262" s="14"/>
      <c r="L262" s="16">
        <v>0.04</v>
      </c>
      <c r="M262" s="16">
        <v>0.04</v>
      </c>
      <c r="N262" s="16">
        <v>0.04</v>
      </c>
      <c r="O262" s="16">
        <v>0.04</v>
      </c>
      <c r="P262" s="16">
        <v>0.04</v>
      </c>
    </row>
    <row r="263" spans="1:31" ht="25.5" x14ac:dyDescent="0.2">
      <c r="A263" s="36">
        <f t="shared" si="17"/>
        <v>229</v>
      </c>
      <c r="B263" s="31" t="s">
        <v>218</v>
      </c>
      <c r="C263" s="31" t="s">
        <v>219</v>
      </c>
      <c r="D263" s="15" t="s">
        <v>43</v>
      </c>
      <c r="E263" s="36" t="s">
        <v>18</v>
      </c>
      <c r="F263" s="12" t="s">
        <v>644</v>
      </c>
      <c r="G263" s="14"/>
      <c r="H263" s="14"/>
      <c r="I263" s="14"/>
      <c r="J263" s="14"/>
      <c r="K263" s="14"/>
      <c r="L263" s="14"/>
      <c r="M263" s="16">
        <v>0.11</v>
      </c>
      <c r="N263" s="16">
        <v>0.11</v>
      </c>
      <c r="O263" s="16">
        <v>0.11</v>
      </c>
      <c r="P263" s="16">
        <v>0.11</v>
      </c>
    </row>
    <row r="264" spans="1:31" x14ac:dyDescent="0.2">
      <c r="A264" s="36">
        <f t="shared" si="17"/>
        <v>230</v>
      </c>
      <c r="B264" s="31" t="s">
        <v>220</v>
      </c>
      <c r="C264" s="31" t="s">
        <v>219</v>
      </c>
      <c r="D264" s="15" t="s">
        <v>30</v>
      </c>
      <c r="E264" s="36" t="s">
        <v>18</v>
      </c>
      <c r="F264" s="12" t="s">
        <v>644</v>
      </c>
      <c r="G264" s="14"/>
      <c r="H264" s="14"/>
      <c r="I264" s="14"/>
      <c r="J264" s="14"/>
      <c r="K264" s="14"/>
      <c r="L264" s="14"/>
      <c r="M264" s="16">
        <v>0.04</v>
      </c>
      <c r="N264" s="16">
        <v>0.04</v>
      </c>
      <c r="O264" s="16">
        <v>0.04</v>
      </c>
      <c r="P264" s="16">
        <v>0.04</v>
      </c>
    </row>
    <row r="265" spans="1:31" ht="25.5" x14ac:dyDescent="0.2">
      <c r="A265" s="36">
        <f t="shared" si="17"/>
        <v>231</v>
      </c>
      <c r="B265" s="31" t="s">
        <v>221</v>
      </c>
      <c r="C265" s="31" t="s">
        <v>219</v>
      </c>
      <c r="D265" s="15">
        <v>11</v>
      </c>
      <c r="E265" s="36" t="s">
        <v>18</v>
      </c>
      <c r="F265" s="12" t="s">
        <v>644</v>
      </c>
      <c r="G265" s="14"/>
      <c r="H265" s="14"/>
      <c r="I265" s="14"/>
      <c r="J265" s="14"/>
      <c r="K265" s="14"/>
      <c r="L265" s="14"/>
      <c r="M265" s="16">
        <v>0.48</v>
      </c>
      <c r="N265" s="16">
        <v>0.48</v>
      </c>
      <c r="O265" s="16">
        <v>0.48</v>
      </c>
      <c r="P265" s="16">
        <v>0.48</v>
      </c>
    </row>
    <row r="266" spans="1:31" ht="51" x14ac:dyDescent="0.2">
      <c r="A266" s="36">
        <f t="shared" si="17"/>
        <v>232</v>
      </c>
      <c r="B266" s="31" t="s">
        <v>222</v>
      </c>
      <c r="C266" s="31" t="s">
        <v>219</v>
      </c>
      <c r="D266" s="15">
        <v>13</v>
      </c>
      <c r="E266" s="36" t="s">
        <v>18</v>
      </c>
      <c r="F266" s="12" t="s">
        <v>644</v>
      </c>
      <c r="G266" s="14"/>
      <c r="H266" s="14"/>
      <c r="I266" s="14"/>
      <c r="J266" s="14"/>
      <c r="K266" s="14"/>
      <c r="L266" s="14"/>
      <c r="M266" s="16">
        <v>0.21</v>
      </c>
      <c r="N266" s="16">
        <v>0.21</v>
      </c>
      <c r="O266" s="16">
        <v>0.21</v>
      </c>
      <c r="P266" s="16">
        <v>0.21</v>
      </c>
    </row>
    <row r="267" spans="1:31" ht="38.25" x14ac:dyDescent="0.2">
      <c r="A267" s="36">
        <f t="shared" si="17"/>
        <v>233</v>
      </c>
      <c r="B267" s="31" t="s">
        <v>223</v>
      </c>
      <c r="C267" s="31" t="s">
        <v>219</v>
      </c>
      <c r="D267" s="15" t="s">
        <v>91</v>
      </c>
      <c r="E267" s="36" t="s">
        <v>18</v>
      </c>
      <c r="F267" s="12" t="s">
        <v>644</v>
      </c>
      <c r="G267" s="14"/>
      <c r="H267" s="14"/>
      <c r="I267" s="14"/>
      <c r="J267" s="14"/>
      <c r="K267" s="14"/>
      <c r="L267" s="14"/>
      <c r="M267" s="16">
        <v>0.09</v>
      </c>
      <c r="N267" s="16">
        <v>0.09</v>
      </c>
      <c r="O267" s="16">
        <v>0.09</v>
      </c>
      <c r="P267" s="16">
        <v>0.09</v>
      </c>
    </row>
    <row r="268" spans="1:31" ht="38.25" x14ac:dyDescent="0.2">
      <c r="A268" s="36">
        <f t="shared" si="17"/>
        <v>234</v>
      </c>
      <c r="B268" s="31" t="s">
        <v>224</v>
      </c>
      <c r="C268" s="31" t="s">
        <v>219</v>
      </c>
      <c r="D268" s="15">
        <v>15</v>
      </c>
      <c r="E268" s="36" t="s">
        <v>18</v>
      </c>
      <c r="F268" s="12" t="s">
        <v>644</v>
      </c>
      <c r="G268" s="14"/>
      <c r="H268" s="14"/>
      <c r="I268" s="14"/>
      <c r="J268" s="14"/>
      <c r="K268" s="14"/>
      <c r="L268" s="14"/>
      <c r="M268" s="16">
        <v>0.28000000000000003</v>
      </c>
      <c r="N268" s="16">
        <v>0.28000000000000003</v>
      </c>
      <c r="O268" s="16">
        <v>0.28000000000000003</v>
      </c>
      <c r="P268" s="16">
        <v>0.28000000000000003</v>
      </c>
    </row>
    <row r="269" spans="1:31" ht="25.5" x14ac:dyDescent="0.2">
      <c r="A269" s="36">
        <f t="shared" si="17"/>
        <v>235</v>
      </c>
      <c r="B269" s="31" t="s">
        <v>690</v>
      </c>
      <c r="C269" s="31" t="s">
        <v>219</v>
      </c>
      <c r="D269" s="15">
        <v>16</v>
      </c>
      <c r="E269" s="36" t="s">
        <v>18</v>
      </c>
      <c r="F269" s="12" t="s">
        <v>644</v>
      </c>
      <c r="G269" s="14"/>
      <c r="H269" s="14"/>
      <c r="I269" s="14"/>
      <c r="J269" s="14"/>
      <c r="K269" s="14"/>
      <c r="L269" s="14"/>
      <c r="M269" s="16">
        <v>0.16</v>
      </c>
      <c r="N269" s="16">
        <v>0.16</v>
      </c>
      <c r="O269" s="16">
        <v>0.16</v>
      </c>
      <c r="P269" s="16">
        <v>0.16</v>
      </c>
      <c r="Q269" s="17"/>
      <c r="R269" s="50"/>
      <c r="S269" s="21"/>
      <c r="T269" s="51"/>
      <c r="U269" s="52"/>
      <c r="V269" s="52"/>
      <c r="W269" s="52"/>
      <c r="X269" s="52"/>
      <c r="Y269" s="52"/>
      <c r="Z269" s="52"/>
      <c r="AA269" s="41"/>
      <c r="AB269" s="41"/>
      <c r="AC269" s="41"/>
      <c r="AD269" s="41"/>
      <c r="AE269" s="39"/>
    </row>
    <row r="270" spans="1:31" ht="38.25" x14ac:dyDescent="0.2">
      <c r="A270" s="36">
        <f t="shared" si="17"/>
        <v>236</v>
      </c>
      <c r="B270" s="31" t="s">
        <v>225</v>
      </c>
      <c r="C270" s="31" t="s">
        <v>219</v>
      </c>
      <c r="D270" s="15">
        <v>17</v>
      </c>
      <c r="E270" s="36" t="s">
        <v>18</v>
      </c>
      <c r="F270" s="12" t="s">
        <v>644</v>
      </c>
      <c r="G270" s="14"/>
      <c r="H270" s="14"/>
      <c r="I270" s="14"/>
      <c r="J270" s="14"/>
      <c r="K270" s="14"/>
      <c r="L270" s="14"/>
      <c r="M270" s="16">
        <v>0.09</v>
      </c>
      <c r="N270" s="16">
        <v>0.09</v>
      </c>
      <c r="O270" s="16">
        <v>0.09</v>
      </c>
      <c r="P270" s="16">
        <v>0.09</v>
      </c>
      <c r="Q270" s="17"/>
      <c r="R270" s="50"/>
      <c r="S270" s="21"/>
      <c r="T270" s="51"/>
      <c r="U270" s="52"/>
      <c r="V270" s="52"/>
      <c r="W270" s="52"/>
      <c r="X270" s="52"/>
      <c r="Y270" s="52"/>
      <c r="Z270" s="52"/>
      <c r="AA270" s="41"/>
      <c r="AB270" s="41"/>
      <c r="AC270" s="41"/>
      <c r="AD270" s="41"/>
      <c r="AE270" s="39"/>
    </row>
    <row r="271" spans="1:31" ht="25.5" x14ac:dyDescent="0.2">
      <c r="A271" s="36">
        <f t="shared" si="17"/>
        <v>237</v>
      </c>
      <c r="B271" s="31" t="s">
        <v>133</v>
      </c>
      <c r="C271" s="31" t="s">
        <v>132</v>
      </c>
      <c r="D271" s="15">
        <v>15</v>
      </c>
      <c r="E271" s="36" t="s">
        <v>18</v>
      </c>
      <c r="F271" s="12" t="s">
        <v>644</v>
      </c>
      <c r="G271" s="14"/>
      <c r="H271" s="14"/>
      <c r="I271" s="14"/>
      <c r="J271" s="14"/>
      <c r="K271" s="14"/>
      <c r="L271" s="14"/>
      <c r="M271" s="16">
        <v>0.21</v>
      </c>
      <c r="N271" s="16">
        <v>0.21</v>
      </c>
      <c r="O271" s="16">
        <v>0.21</v>
      </c>
      <c r="P271" s="16">
        <v>0.21</v>
      </c>
      <c r="Q271" s="17"/>
      <c r="R271" s="50"/>
      <c r="S271" s="21"/>
      <c r="T271" s="51"/>
      <c r="U271" s="52"/>
      <c r="V271" s="52"/>
      <c r="W271" s="52"/>
      <c r="X271" s="52"/>
      <c r="Y271" s="52"/>
      <c r="Z271" s="52"/>
      <c r="AA271" s="41"/>
      <c r="AB271" s="41"/>
      <c r="AC271" s="41"/>
      <c r="AD271" s="41"/>
    </row>
    <row r="272" spans="1:31" ht="51" x14ac:dyDescent="0.2">
      <c r="A272" s="36">
        <f t="shared" si="17"/>
        <v>238</v>
      </c>
      <c r="B272" s="31" t="s">
        <v>134</v>
      </c>
      <c r="C272" s="31" t="s">
        <v>132</v>
      </c>
      <c r="D272" s="15">
        <v>16</v>
      </c>
      <c r="E272" s="36" t="s">
        <v>18</v>
      </c>
      <c r="F272" s="12" t="s">
        <v>644</v>
      </c>
      <c r="G272" s="14"/>
      <c r="H272" s="14"/>
      <c r="I272" s="14"/>
      <c r="J272" s="14"/>
      <c r="K272" s="14"/>
      <c r="L272" s="14"/>
      <c r="M272" s="16">
        <v>0.25</v>
      </c>
      <c r="N272" s="16">
        <v>0.25</v>
      </c>
      <c r="O272" s="16">
        <v>0.25</v>
      </c>
      <c r="P272" s="16">
        <v>0.25</v>
      </c>
      <c r="Q272" s="17"/>
      <c r="R272" s="50"/>
      <c r="S272" s="21"/>
      <c r="T272" s="51"/>
      <c r="U272" s="52"/>
      <c r="V272" s="52"/>
      <c r="W272" s="52"/>
      <c r="X272" s="52"/>
      <c r="Y272" s="52"/>
      <c r="Z272" s="52"/>
      <c r="AA272" s="41"/>
      <c r="AB272" s="41"/>
      <c r="AC272" s="41"/>
      <c r="AD272" s="41"/>
    </row>
    <row r="273" spans="1:31" s="39" customFormat="1" x14ac:dyDescent="0.2">
      <c r="A273" s="45" t="s">
        <v>226</v>
      </c>
      <c r="B273" s="7"/>
      <c r="C273" s="44"/>
      <c r="D273" s="47"/>
      <c r="E273" s="47"/>
      <c r="F273" s="48"/>
      <c r="G273" s="34">
        <f>SUM(G274:G299)</f>
        <v>0</v>
      </c>
      <c r="H273" s="65">
        <f t="shared" ref="H273:P273" si="18">SUM(H274:H299)</f>
        <v>0</v>
      </c>
      <c r="I273" s="65">
        <f t="shared" si="18"/>
        <v>0.77</v>
      </c>
      <c r="J273" s="65">
        <f t="shared" si="18"/>
        <v>0.77</v>
      </c>
      <c r="K273" s="65">
        <f t="shared" si="18"/>
        <v>0.77</v>
      </c>
      <c r="L273" s="65">
        <f t="shared" si="18"/>
        <v>2.4000000000000004</v>
      </c>
      <c r="M273" s="65">
        <f t="shared" si="18"/>
        <v>2.4000000000000004</v>
      </c>
      <c r="N273" s="65">
        <f t="shared" si="18"/>
        <v>2.4000000000000004</v>
      </c>
      <c r="O273" s="65">
        <f t="shared" si="18"/>
        <v>2.4000000000000004</v>
      </c>
      <c r="P273" s="65">
        <f t="shared" si="18"/>
        <v>2.4000000000000004</v>
      </c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s="39" customFormat="1" x14ac:dyDescent="0.2">
      <c r="A274" s="36">
        <f>A272+1</f>
        <v>239</v>
      </c>
      <c r="B274" s="31" t="s">
        <v>227</v>
      </c>
      <c r="C274" s="32" t="s">
        <v>228</v>
      </c>
      <c r="D274" s="15" t="s">
        <v>43</v>
      </c>
      <c r="E274" s="36" t="s">
        <v>18</v>
      </c>
      <c r="F274" s="12" t="s">
        <v>642</v>
      </c>
      <c r="G274" s="14"/>
      <c r="H274" s="14"/>
      <c r="I274" s="16">
        <v>0.01</v>
      </c>
      <c r="J274" s="16">
        <v>0.01</v>
      </c>
      <c r="K274" s="16">
        <v>0.01</v>
      </c>
      <c r="L274" s="16">
        <v>0.01</v>
      </c>
      <c r="M274" s="16">
        <v>0.01</v>
      </c>
      <c r="N274" s="16">
        <v>0.01</v>
      </c>
      <c r="O274" s="16">
        <v>0.01</v>
      </c>
      <c r="P274" s="16">
        <v>0.01</v>
      </c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s="39" customFormat="1" ht="25.5" x14ac:dyDescent="0.2">
      <c r="A275" s="36">
        <f>A274+1</f>
        <v>240</v>
      </c>
      <c r="B275" s="31" t="s">
        <v>229</v>
      </c>
      <c r="C275" s="31" t="s">
        <v>228</v>
      </c>
      <c r="D275" s="15" t="s">
        <v>32</v>
      </c>
      <c r="E275" s="36" t="s">
        <v>18</v>
      </c>
      <c r="F275" s="12" t="s">
        <v>642</v>
      </c>
      <c r="G275" s="14"/>
      <c r="H275" s="14"/>
      <c r="I275" s="16">
        <v>0.05</v>
      </c>
      <c r="J275" s="16">
        <v>0.05</v>
      </c>
      <c r="K275" s="16">
        <v>0.05</v>
      </c>
      <c r="L275" s="16">
        <v>0.05</v>
      </c>
      <c r="M275" s="16">
        <v>0.05</v>
      </c>
      <c r="N275" s="16">
        <v>0.05</v>
      </c>
      <c r="O275" s="16">
        <v>0.05</v>
      </c>
      <c r="P275" s="16">
        <v>0.05</v>
      </c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s="39" customFormat="1" x14ac:dyDescent="0.2">
      <c r="A276" s="36">
        <f t="shared" ref="A276:A299" si="19">A275+1</f>
        <v>241</v>
      </c>
      <c r="B276" s="31" t="s">
        <v>230</v>
      </c>
      <c r="C276" s="32" t="s">
        <v>228</v>
      </c>
      <c r="D276" s="15" t="s">
        <v>108</v>
      </c>
      <c r="E276" s="36" t="s">
        <v>18</v>
      </c>
      <c r="F276" s="12" t="s">
        <v>642</v>
      </c>
      <c r="G276" s="14"/>
      <c r="H276" s="14"/>
      <c r="I276" s="16">
        <v>0.05</v>
      </c>
      <c r="J276" s="16">
        <v>0.05</v>
      </c>
      <c r="K276" s="16">
        <v>0.05</v>
      </c>
      <c r="L276" s="16">
        <v>0.05</v>
      </c>
      <c r="M276" s="16">
        <v>0.05</v>
      </c>
      <c r="N276" s="16">
        <v>0.05</v>
      </c>
      <c r="O276" s="16">
        <v>0.05</v>
      </c>
      <c r="P276" s="16">
        <v>0.05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s="39" customFormat="1" ht="25.5" x14ac:dyDescent="0.2">
      <c r="A277" s="36">
        <f t="shared" si="19"/>
        <v>242</v>
      </c>
      <c r="B277" s="31" t="s">
        <v>231</v>
      </c>
      <c r="C277" s="32" t="s">
        <v>228</v>
      </c>
      <c r="D277" s="15" t="s">
        <v>35</v>
      </c>
      <c r="E277" s="36" t="s">
        <v>18</v>
      </c>
      <c r="F277" s="12" t="s">
        <v>642</v>
      </c>
      <c r="G277" s="14"/>
      <c r="H277" s="14"/>
      <c r="I277" s="16">
        <v>0.2</v>
      </c>
      <c r="J277" s="16">
        <v>0.2</v>
      </c>
      <c r="K277" s="16">
        <v>0.2</v>
      </c>
      <c r="L277" s="16">
        <v>0.2</v>
      </c>
      <c r="M277" s="16">
        <v>0.2</v>
      </c>
      <c r="N277" s="16">
        <v>0.2</v>
      </c>
      <c r="O277" s="16">
        <v>0.2</v>
      </c>
      <c r="P277" s="16">
        <v>0.2</v>
      </c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s="39" customFormat="1" x14ac:dyDescent="0.2">
      <c r="A278" s="36">
        <f t="shared" si="19"/>
        <v>243</v>
      </c>
      <c r="B278" s="31" t="s">
        <v>230</v>
      </c>
      <c r="C278" s="32" t="s">
        <v>228</v>
      </c>
      <c r="D278" s="15" t="s">
        <v>232</v>
      </c>
      <c r="E278" s="36" t="s">
        <v>18</v>
      </c>
      <c r="F278" s="12" t="s">
        <v>642</v>
      </c>
      <c r="G278" s="14"/>
      <c r="H278" s="14"/>
      <c r="I278" s="16">
        <v>0.02</v>
      </c>
      <c r="J278" s="16">
        <v>0.02</v>
      </c>
      <c r="K278" s="16">
        <v>0.02</v>
      </c>
      <c r="L278" s="16">
        <v>0.02</v>
      </c>
      <c r="M278" s="16">
        <v>0.02</v>
      </c>
      <c r="N278" s="16">
        <v>0.02</v>
      </c>
      <c r="O278" s="16">
        <v>0.02</v>
      </c>
      <c r="P278" s="16">
        <v>0.02</v>
      </c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s="39" customFormat="1" ht="38.25" x14ac:dyDescent="0.2">
      <c r="A279" s="36">
        <f t="shared" si="19"/>
        <v>244</v>
      </c>
      <c r="B279" s="31" t="s">
        <v>233</v>
      </c>
      <c r="C279" s="31" t="s">
        <v>228</v>
      </c>
      <c r="D279" s="15">
        <v>20</v>
      </c>
      <c r="E279" s="36" t="s">
        <v>18</v>
      </c>
      <c r="F279" s="12" t="s">
        <v>642</v>
      </c>
      <c r="G279" s="14"/>
      <c r="H279" s="14"/>
      <c r="I279" s="16">
        <v>0.24</v>
      </c>
      <c r="J279" s="16">
        <v>0.24</v>
      </c>
      <c r="K279" s="16">
        <v>0.24</v>
      </c>
      <c r="L279" s="16">
        <v>0.24</v>
      </c>
      <c r="M279" s="16">
        <v>0.24</v>
      </c>
      <c r="N279" s="16">
        <v>0.24</v>
      </c>
      <c r="O279" s="16">
        <v>0.24</v>
      </c>
      <c r="P279" s="16">
        <v>0.24</v>
      </c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s="39" customFormat="1" ht="38.25" x14ac:dyDescent="0.2">
      <c r="A280" s="36">
        <f t="shared" si="19"/>
        <v>245</v>
      </c>
      <c r="B280" s="31" t="s">
        <v>234</v>
      </c>
      <c r="C280" s="31" t="s">
        <v>228</v>
      </c>
      <c r="D280" s="15">
        <v>22</v>
      </c>
      <c r="E280" s="36" t="s">
        <v>18</v>
      </c>
      <c r="F280" s="12" t="s">
        <v>644</v>
      </c>
      <c r="G280" s="14"/>
      <c r="H280" s="14"/>
      <c r="I280" s="16">
        <v>0.2</v>
      </c>
      <c r="J280" s="16">
        <v>0.2</v>
      </c>
      <c r="K280" s="16">
        <v>0.2</v>
      </c>
      <c r="L280" s="16">
        <v>0.2</v>
      </c>
      <c r="M280" s="16">
        <v>0.2</v>
      </c>
      <c r="N280" s="16">
        <v>0.2</v>
      </c>
      <c r="O280" s="16">
        <v>0.2</v>
      </c>
      <c r="P280" s="16">
        <v>0.2</v>
      </c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s="39" customFormat="1" x14ac:dyDescent="0.2">
      <c r="A281" s="36">
        <f t="shared" si="19"/>
        <v>246</v>
      </c>
      <c r="B281" s="31" t="s">
        <v>235</v>
      </c>
      <c r="C281" s="97" t="s">
        <v>236</v>
      </c>
      <c r="D281" s="15" t="s">
        <v>27</v>
      </c>
      <c r="E281" s="36" t="s">
        <v>18</v>
      </c>
      <c r="F281" s="12" t="s">
        <v>644</v>
      </c>
      <c r="G281" s="14"/>
      <c r="H281" s="14"/>
      <c r="I281" s="14"/>
      <c r="J281" s="14"/>
      <c r="K281" s="14"/>
      <c r="L281" s="16">
        <v>0.42</v>
      </c>
      <c r="M281" s="16">
        <v>0.42</v>
      </c>
      <c r="N281" s="16">
        <v>0.42</v>
      </c>
      <c r="O281" s="16">
        <v>0.42</v>
      </c>
      <c r="P281" s="16">
        <v>0.42</v>
      </c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s="39" customFormat="1" x14ac:dyDescent="0.2">
      <c r="A282" s="36">
        <f t="shared" si="19"/>
        <v>247</v>
      </c>
      <c r="B282" s="31" t="s">
        <v>235</v>
      </c>
      <c r="C282" s="97"/>
      <c r="D282" s="15" t="s">
        <v>43</v>
      </c>
      <c r="E282" s="36" t="s">
        <v>18</v>
      </c>
      <c r="F282" s="12" t="s">
        <v>644</v>
      </c>
      <c r="G282" s="14"/>
      <c r="H282" s="14"/>
      <c r="I282" s="14"/>
      <c r="J282" s="14"/>
      <c r="K282" s="14"/>
      <c r="L282" s="16">
        <v>0.04</v>
      </c>
      <c r="M282" s="16">
        <v>0.04</v>
      </c>
      <c r="N282" s="16">
        <v>0.04</v>
      </c>
      <c r="O282" s="16">
        <v>0.04</v>
      </c>
      <c r="P282" s="16">
        <v>0.04</v>
      </c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s="39" customFormat="1" x14ac:dyDescent="0.2">
      <c r="A283" s="36">
        <f t="shared" si="19"/>
        <v>248</v>
      </c>
      <c r="B283" s="31" t="s">
        <v>235</v>
      </c>
      <c r="C283" s="97"/>
      <c r="D283" s="15" t="s">
        <v>112</v>
      </c>
      <c r="E283" s="36" t="s">
        <v>18</v>
      </c>
      <c r="F283" s="12" t="s">
        <v>644</v>
      </c>
      <c r="G283" s="14"/>
      <c r="H283" s="14"/>
      <c r="I283" s="14"/>
      <c r="J283" s="14"/>
      <c r="K283" s="14"/>
      <c r="L283" s="16">
        <v>0.08</v>
      </c>
      <c r="M283" s="16">
        <v>0.08</v>
      </c>
      <c r="N283" s="16">
        <v>0.08</v>
      </c>
      <c r="O283" s="16">
        <v>0.08</v>
      </c>
      <c r="P283" s="16">
        <v>0.08</v>
      </c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s="39" customFormat="1" x14ac:dyDescent="0.2">
      <c r="A284" s="36">
        <f t="shared" si="19"/>
        <v>249</v>
      </c>
      <c r="B284" s="31" t="s">
        <v>235</v>
      </c>
      <c r="C284" s="97"/>
      <c r="D284" s="15" t="s">
        <v>32</v>
      </c>
      <c r="E284" s="36" t="s">
        <v>18</v>
      </c>
      <c r="F284" s="12" t="s">
        <v>644</v>
      </c>
      <c r="G284" s="14"/>
      <c r="H284" s="14"/>
      <c r="I284" s="14"/>
      <c r="J284" s="14"/>
      <c r="K284" s="14"/>
      <c r="L284" s="16">
        <v>0.22</v>
      </c>
      <c r="M284" s="16">
        <v>0.22</v>
      </c>
      <c r="N284" s="16">
        <v>0.22</v>
      </c>
      <c r="O284" s="16">
        <v>0.22</v>
      </c>
      <c r="P284" s="16">
        <v>0.22</v>
      </c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s="39" customFormat="1" ht="25.5" x14ac:dyDescent="0.2">
      <c r="A285" s="36">
        <f t="shared" si="19"/>
        <v>250</v>
      </c>
      <c r="B285" s="31" t="s">
        <v>237</v>
      </c>
      <c r="C285" s="97"/>
      <c r="D285" s="15">
        <v>13</v>
      </c>
      <c r="E285" s="36" t="s">
        <v>18</v>
      </c>
      <c r="F285" s="12" t="s">
        <v>644</v>
      </c>
      <c r="G285" s="14"/>
      <c r="H285" s="14"/>
      <c r="I285" s="14"/>
      <c r="J285" s="14"/>
      <c r="K285" s="14"/>
      <c r="L285" s="16">
        <v>0.04</v>
      </c>
      <c r="M285" s="16">
        <v>0.04</v>
      </c>
      <c r="N285" s="16">
        <v>0.04</v>
      </c>
      <c r="O285" s="16">
        <v>0.04</v>
      </c>
      <c r="P285" s="16">
        <v>0.04</v>
      </c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s="39" customFormat="1" ht="63.75" x14ac:dyDescent="0.2">
      <c r="A286" s="36">
        <f t="shared" si="19"/>
        <v>251</v>
      </c>
      <c r="B286" s="31" t="s">
        <v>238</v>
      </c>
      <c r="C286" s="97"/>
      <c r="D286" s="15">
        <v>14</v>
      </c>
      <c r="E286" s="36" t="s">
        <v>18</v>
      </c>
      <c r="F286" s="12" t="s">
        <v>644</v>
      </c>
      <c r="G286" s="14"/>
      <c r="H286" s="14"/>
      <c r="I286" s="14"/>
      <c r="J286" s="14"/>
      <c r="K286" s="14"/>
      <c r="L286" s="16">
        <v>0.05</v>
      </c>
      <c r="M286" s="16">
        <v>0.05</v>
      </c>
      <c r="N286" s="16">
        <v>0.05</v>
      </c>
      <c r="O286" s="16">
        <v>0.05</v>
      </c>
      <c r="P286" s="16">
        <v>0.05</v>
      </c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s="39" customFormat="1" x14ac:dyDescent="0.2">
      <c r="A287" s="36">
        <f t="shared" si="19"/>
        <v>252</v>
      </c>
      <c r="B287" s="7" t="s">
        <v>239</v>
      </c>
      <c r="C287" s="97"/>
      <c r="D287" s="15" t="s">
        <v>93</v>
      </c>
      <c r="E287" s="36" t="s">
        <v>18</v>
      </c>
      <c r="F287" s="12" t="s">
        <v>644</v>
      </c>
      <c r="G287" s="14"/>
      <c r="H287" s="14"/>
      <c r="I287" s="14"/>
      <c r="J287" s="14"/>
      <c r="K287" s="14"/>
      <c r="L287" s="16">
        <v>0.06</v>
      </c>
      <c r="M287" s="16">
        <v>0.06</v>
      </c>
      <c r="N287" s="16">
        <v>0.06</v>
      </c>
      <c r="O287" s="16">
        <v>0.06</v>
      </c>
      <c r="P287" s="16">
        <v>0.06</v>
      </c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s="39" customFormat="1" x14ac:dyDescent="0.2">
      <c r="A288" s="36">
        <f t="shared" si="19"/>
        <v>253</v>
      </c>
      <c r="B288" s="7" t="s">
        <v>235</v>
      </c>
      <c r="C288" s="97" t="s">
        <v>212</v>
      </c>
      <c r="D288" s="15" t="s">
        <v>47</v>
      </c>
      <c r="E288" s="36" t="s">
        <v>18</v>
      </c>
      <c r="F288" s="12" t="s">
        <v>644</v>
      </c>
      <c r="G288" s="14"/>
      <c r="H288" s="14"/>
      <c r="I288" s="14"/>
      <c r="J288" s="14"/>
      <c r="K288" s="14"/>
      <c r="L288" s="16">
        <v>0.05</v>
      </c>
      <c r="M288" s="16">
        <v>0.05</v>
      </c>
      <c r="N288" s="16">
        <v>0.05</v>
      </c>
      <c r="O288" s="16">
        <v>0.05</v>
      </c>
      <c r="P288" s="16">
        <v>0.05</v>
      </c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s="39" customFormat="1" x14ac:dyDescent="0.2">
      <c r="A289" s="36">
        <f t="shared" si="19"/>
        <v>254</v>
      </c>
      <c r="B289" s="7" t="s">
        <v>235</v>
      </c>
      <c r="C289" s="97"/>
      <c r="D289" s="15" t="s">
        <v>51</v>
      </c>
      <c r="E289" s="36" t="s">
        <v>18</v>
      </c>
      <c r="F289" s="12" t="s">
        <v>644</v>
      </c>
      <c r="G289" s="14"/>
      <c r="H289" s="14"/>
      <c r="I289" s="14"/>
      <c r="J289" s="14"/>
      <c r="K289" s="14"/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s="39" customFormat="1" x14ac:dyDescent="0.2">
      <c r="A290" s="36">
        <f t="shared" si="19"/>
        <v>255</v>
      </c>
      <c r="B290" s="7" t="s">
        <v>240</v>
      </c>
      <c r="C290" s="97"/>
      <c r="D290" s="15" t="s">
        <v>61</v>
      </c>
      <c r="E290" s="36" t="s">
        <v>18</v>
      </c>
      <c r="F290" s="12" t="s">
        <v>644</v>
      </c>
      <c r="G290" s="14"/>
      <c r="H290" s="14"/>
      <c r="I290" s="14"/>
      <c r="J290" s="14"/>
      <c r="K290" s="14"/>
      <c r="L290" s="16">
        <v>7.0000000000000007E-2</v>
      </c>
      <c r="M290" s="16">
        <v>7.0000000000000007E-2</v>
      </c>
      <c r="N290" s="16">
        <v>7.0000000000000007E-2</v>
      </c>
      <c r="O290" s="16">
        <v>7.0000000000000007E-2</v>
      </c>
      <c r="P290" s="16">
        <v>7.0000000000000007E-2</v>
      </c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s="39" customFormat="1" ht="25.5" x14ac:dyDescent="0.2">
      <c r="A291" s="36">
        <f t="shared" si="19"/>
        <v>256</v>
      </c>
      <c r="B291" s="31" t="s">
        <v>241</v>
      </c>
      <c r="C291" s="97"/>
      <c r="D291" s="15" t="s">
        <v>53</v>
      </c>
      <c r="E291" s="36" t="s">
        <v>18</v>
      </c>
      <c r="F291" s="12" t="s">
        <v>644</v>
      </c>
      <c r="G291" s="14"/>
      <c r="H291" s="14"/>
      <c r="I291" s="14"/>
      <c r="J291" s="14"/>
      <c r="K291" s="14"/>
      <c r="L291" s="16">
        <v>0.01</v>
      </c>
      <c r="M291" s="16">
        <v>0.01</v>
      </c>
      <c r="N291" s="16">
        <v>0.01</v>
      </c>
      <c r="O291" s="16">
        <v>0.01</v>
      </c>
      <c r="P291" s="16">
        <v>0.01</v>
      </c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s="39" customFormat="1" x14ac:dyDescent="0.2">
      <c r="A292" s="36">
        <f t="shared" si="19"/>
        <v>257</v>
      </c>
      <c r="B292" s="7" t="s">
        <v>242</v>
      </c>
      <c r="C292" s="97"/>
      <c r="D292" s="15" t="s">
        <v>55</v>
      </c>
      <c r="E292" s="36" t="s">
        <v>18</v>
      </c>
      <c r="F292" s="12" t="s">
        <v>644</v>
      </c>
      <c r="G292" s="14"/>
      <c r="H292" s="14"/>
      <c r="I292" s="14"/>
      <c r="J292" s="14"/>
      <c r="K292" s="14"/>
      <c r="L292" s="16">
        <v>0.13</v>
      </c>
      <c r="M292" s="16">
        <v>0.13</v>
      </c>
      <c r="N292" s="16">
        <v>0.13</v>
      </c>
      <c r="O292" s="16">
        <v>0.13</v>
      </c>
      <c r="P292" s="16">
        <v>0.13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s="39" customFormat="1" x14ac:dyDescent="0.2">
      <c r="A293" s="36">
        <f t="shared" si="19"/>
        <v>258</v>
      </c>
      <c r="B293" s="7" t="s">
        <v>243</v>
      </c>
      <c r="C293" s="97" t="s">
        <v>244</v>
      </c>
      <c r="D293" s="15" t="s">
        <v>27</v>
      </c>
      <c r="E293" s="36" t="s">
        <v>18</v>
      </c>
      <c r="F293" s="12" t="s">
        <v>644</v>
      </c>
      <c r="G293" s="14"/>
      <c r="H293" s="14"/>
      <c r="I293" s="14"/>
      <c r="J293" s="14"/>
      <c r="K293" s="14"/>
      <c r="L293" s="16">
        <v>0.01</v>
      </c>
      <c r="M293" s="16">
        <v>0.01</v>
      </c>
      <c r="N293" s="16">
        <v>0.01</v>
      </c>
      <c r="O293" s="16">
        <v>0.01</v>
      </c>
      <c r="P293" s="16">
        <v>0.01</v>
      </c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s="39" customFormat="1" x14ac:dyDescent="0.2">
      <c r="A294" s="36">
        <f t="shared" si="19"/>
        <v>259</v>
      </c>
      <c r="B294" s="7" t="s">
        <v>235</v>
      </c>
      <c r="C294" s="97"/>
      <c r="D294" s="15" t="s">
        <v>43</v>
      </c>
      <c r="E294" s="36" t="s">
        <v>18</v>
      </c>
      <c r="F294" s="12" t="s">
        <v>644</v>
      </c>
      <c r="G294" s="14"/>
      <c r="H294" s="14"/>
      <c r="I294" s="14"/>
      <c r="J294" s="14"/>
      <c r="K294" s="14"/>
      <c r="L294" s="16">
        <v>0.04</v>
      </c>
      <c r="M294" s="16">
        <v>0.04</v>
      </c>
      <c r="N294" s="16">
        <v>0.04</v>
      </c>
      <c r="O294" s="16">
        <v>0.04</v>
      </c>
      <c r="P294" s="16">
        <v>0.04</v>
      </c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s="39" customFormat="1" x14ac:dyDescent="0.2">
      <c r="A295" s="36">
        <f t="shared" si="19"/>
        <v>260</v>
      </c>
      <c r="B295" s="31" t="s">
        <v>245</v>
      </c>
      <c r="C295" s="97"/>
      <c r="D295" s="15" t="s">
        <v>44</v>
      </c>
      <c r="E295" s="36" t="s">
        <v>18</v>
      </c>
      <c r="F295" s="12" t="s">
        <v>644</v>
      </c>
      <c r="G295" s="14"/>
      <c r="H295" s="14"/>
      <c r="I295" s="14"/>
      <c r="J295" s="14"/>
      <c r="K295" s="14"/>
      <c r="L295" s="16">
        <v>0.1</v>
      </c>
      <c r="M295" s="16">
        <v>0.1</v>
      </c>
      <c r="N295" s="16">
        <v>0.1</v>
      </c>
      <c r="O295" s="16">
        <v>0.1</v>
      </c>
      <c r="P295" s="16">
        <v>0.1</v>
      </c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s="39" customFormat="1" ht="25.5" x14ac:dyDescent="0.2">
      <c r="A296" s="36">
        <f t="shared" si="19"/>
        <v>261</v>
      </c>
      <c r="B296" s="31" t="s">
        <v>246</v>
      </c>
      <c r="C296" s="97"/>
      <c r="D296" s="15">
        <v>13</v>
      </c>
      <c r="E296" s="36" t="s">
        <v>18</v>
      </c>
      <c r="F296" s="12" t="s">
        <v>644</v>
      </c>
      <c r="G296" s="14"/>
      <c r="H296" s="14"/>
      <c r="I296" s="14"/>
      <c r="J296" s="14"/>
      <c r="K296" s="14"/>
      <c r="L296" s="16">
        <v>0.15</v>
      </c>
      <c r="M296" s="16">
        <v>0.15</v>
      </c>
      <c r="N296" s="16">
        <v>0.15</v>
      </c>
      <c r="O296" s="16">
        <v>0.15</v>
      </c>
      <c r="P296" s="16">
        <v>0.15</v>
      </c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s="39" customFormat="1" ht="25.5" x14ac:dyDescent="0.2">
      <c r="A297" s="36">
        <f t="shared" si="19"/>
        <v>262</v>
      </c>
      <c r="B297" s="31" t="s">
        <v>247</v>
      </c>
      <c r="C297" s="97"/>
      <c r="D297" s="15">
        <v>14</v>
      </c>
      <c r="E297" s="36" t="s">
        <v>18</v>
      </c>
      <c r="F297" s="12" t="s">
        <v>644</v>
      </c>
      <c r="G297" s="14"/>
      <c r="H297" s="14"/>
      <c r="I297" s="14"/>
      <c r="J297" s="14"/>
      <c r="K297" s="14"/>
      <c r="L297" s="16">
        <v>0.06</v>
      </c>
      <c r="M297" s="16">
        <v>0.06</v>
      </c>
      <c r="N297" s="16">
        <v>0.06</v>
      </c>
      <c r="O297" s="16">
        <v>0.06</v>
      </c>
      <c r="P297" s="16">
        <v>0.06</v>
      </c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s="39" customFormat="1" x14ac:dyDescent="0.2">
      <c r="A298" s="36">
        <f t="shared" si="19"/>
        <v>263</v>
      </c>
      <c r="B298" s="31" t="s">
        <v>235</v>
      </c>
      <c r="C298" s="97"/>
      <c r="D298" s="15" t="s">
        <v>108</v>
      </c>
      <c r="E298" s="36" t="s">
        <v>18</v>
      </c>
      <c r="F298" s="12" t="s">
        <v>644</v>
      </c>
      <c r="G298" s="14"/>
      <c r="H298" s="14"/>
      <c r="I298" s="14"/>
      <c r="J298" s="14"/>
      <c r="K298" s="14"/>
      <c r="L298" s="16">
        <v>0.04</v>
      </c>
      <c r="M298" s="16">
        <v>0.04</v>
      </c>
      <c r="N298" s="16">
        <v>0.04</v>
      </c>
      <c r="O298" s="16">
        <v>0.04</v>
      </c>
      <c r="P298" s="16">
        <v>0.04</v>
      </c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s="39" customFormat="1" x14ac:dyDescent="0.2">
      <c r="A299" s="36">
        <f t="shared" si="19"/>
        <v>264</v>
      </c>
      <c r="B299" s="31" t="s">
        <v>248</v>
      </c>
      <c r="C299" s="97"/>
      <c r="D299" s="15" t="s">
        <v>93</v>
      </c>
      <c r="E299" s="36" t="s">
        <v>18</v>
      </c>
      <c r="F299" s="12" t="s">
        <v>644</v>
      </c>
      <c r="G299" s="14"/>
      <c r="H299" s="14"/>
      <c r="I299" s="14"/>
      <c r="J299" s="14"/>
      <c r="K299" s="14"/>
      <c r="L299" s="16">
        <v>0.06</v>
      </c>
      <c r="M299" s="16">
        <v>0.06</v>
      </c>
      <c r="N299" s="16">
        <v>0.06</v>
      </c>
      <c r="O299" s="16">
        <v>0.06</v>
      </c>
      <c r="P299" s="16">
        <v>0.06</v>
      </c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s="39" customFormat="1" x14ac:dyDescent="0.2">
      <c r="A300" s="45" t="s">
        <v>249</v>
      </c>
      <c r="B300" s="7"/>
      <c r="C300" s="44"/>
      <c r="D300" s="47"/>
      <c r="E300" s="47"/>
      <c r="F300" s="48"/>
      <c r="G300" s="34">
        <f>SUM(G301:G344)</f>
        <v>0</v>
      </c>
      <c r="H300" s="65">
        <f t="shared" ref="H300:O300" si="20">SUM(H301:H344)</f>
        <v>0</v>
      </c>
      <c r="I300" s="65">
        <f t="shared" si="20"/>
        <v>0</v>
      </c>
      <c r="J300" s="65">
        <f t="shared" si="20"/>
        <v>0.86</v>
      </c>
      <c r="K300" s="65">
        <f t="shared" si="20"/>
        <v>0.86</v>
      </c>
      <c r="L300" s="65">
        <f t="shared" si="20"/>
        <v>2.02</v>
      </c>
      <c r="M300" s="65">
        <f t="shared" si="20"/>
        <v>3.4299999999999984</v>
      </c>
      <c r="N300" s="65">
        <f t="shared" si="20"/>
        <v>5.259999999999998</v>
      </c>
      <c r="O300" s="65">
        <f t="shared" si="20"/>
        <v>5.259999999999998</v>
      </c>
      <c r="P300" s="65">
        <f>SUM(P301:P344)</f>
        <v>5.259999999999998</v>
      </c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s="39" customFormat="1" x14ac:dyDescent="0.2">
      <c r="A301" s="36">
        <f>A299+1</f>
        <v>265</v>
      </c>
      <c r="B301" s="31" t="s">
        <v>250</v>
      </c>
      <c r="C301" s="31" t="s">
        <v>251</v>
      </c>
      <c r="D301" s="15" t="s">
        <v>44</v>
      </c>
      <c r="E301" s="36" t="s">
        <v>18</v>
      </c>
      <c r="F301" s="12" t="s">
        <v>642</v>
      </c>
      <c r="G301" s="14"/>
      <c r="H301" s="14"/>
      <c r="I301" s="14"/>
      <c r="J301" s="16">
        <v>0.4</v>
      </c>
      <c r="K301" s="16">
        <v>0.4</v>
      </c>
      <c r="L301" s="16">
        <v>0.4</v>
      </c>
      <c r="M301" s="16">
        <v>0.4</v>
      </c>
      <c r="N301" s="16">
        <v>0.4</v>
      </c>
      <c r="O301" s="16">
        <v>0.4</v>
      </c>
      <c r="P301" s="16">
        <v>0.4</v>
      </c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s="39" customFormat="1" x14ac:dyDescent="0.2">
      <c r="A302" s="36">
        <f t="shared" ref="A302:A344" si="21">A301+1</f>
        <v>266</v>
      </c>
      <c r="B302" s="31" t="s">
        <v>252</v>
      </c>
      <c r="C302" s="31" t="s">
        <v>251</v>
      </c>
      <c r="D302" s="15">
        <v>15</v>
      </c>
      <c r="E302" s="36" t="s">
        <v>18</v>
      </c>
      <c r="F302" s="12" t="s">
        <v>642</v>
      </c>
      <c r="G302" s="14"/>
      <c r="H302" s="14"/>
      <c r="I302" s="14"/>
      <c r="J302" s="16">
        <v>0.23</v>
      </c>
      <c r="K302" s="16">
        <v>0.23</v>
      </c>
      <c r="L302" s="16">
        <v>0.23</v>
      </c>
      <c r="M302" s="16">
        <v>0.23</v>
      </c>
      <c r="N302" s="16">
        <v>0.23</v>
      </c>
      <c r="O302" s="16">
        <v>0.23</v>
      </c>
      <c r="P302" s="16">
        <v>0.23</v>
      </c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s="39" customFormat="1" x14ac:dyDescent="0.2">
      <c r="A303" s="36">
        <f t="shared" si="21"/>
        <v>267</v>
      </c>
      <c r="B303" s="31" t="s">
        <v>253</v>
      </c>
      <c r="C303" s="31" t="s">
        <v>251</v>
      </c>
      <c r="D303" s="15">
        <v>19</v>
      </c>
      <c r="E303" s="36" t="s">
        <v>18</v>
      </c>
      <c r="F303" s="12" t="s">
        <v>642</v>
      </c>
      <c r="G303" s="14"/>
      <c r="H303" s="14"/>
      <c r="I303" s="14"/>
      <c r="J303" s="16">
        <v>0.06</v>
      </c>
      <c r="K303" s="16">
        <v>0.06</v>
      </c>
      <c r="L303" s="16">
        <v>0.06</v>
      </c>
      <c r="M303" s="16">
        <v>0.06</v>
      </c>
      <c r="N303" s="16">
        <v>0.06</v>
      </c>
      <c r="O303" s="16">
        <v>0.06</v>
      </c>
      <c r="P303" s="16">
        <v>0.06</v>
      </c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s="39" customFormat="1" x14ac:dyDescent="0.2">
      <c r="A304" s="36">
        <f t="shared" si="21"/>
        <v>268</v>
      </c>
      <c r="B304" s="31" t="s">
        <v>254</v>
      </c>
      <c r="C304" s="31" t="s">
        <v>251</v>
      </c>
      <c r="D304" s="15">
        <v>21</v>
      </c>
      <c r="E304" s="36" t="s">
        <v>18</v>
      </c>
      <c r="F304" s="12" t="s">
        <v>642</v>
      </c>
      <c r="G304" s="14"/>
      <c r="H304" s="14"/>
      <c r="I304" s="14"/>
      <c r="J304" s="16">
        <v>0.05</v>
      </c>
      <c r="K304" s="16">
        <v>0.05</v>
      </c>
      <c r="L304" s="16">
        <v>0.05</v>
      </c>
      <c r="M304" s="16">
        <v>0.05</v>
      </c>
      <c r="N304" s="16">
        <v>0.05</v>
      </c>
      <c r="O304" s="16">
        <v>0.05</v>
      </c>
      <c r="P304" s="16">
        <v>0.05</v>
      </c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s="39" customFormat="1" x14ac:dyDescent="0.2">
      <c r="A305" s="36">
        <f t="shared" si="21"/>
        <v>269</v>
      </c>
      <c r="B305" s="31" t="s">
        <v>255</v>
      </c>
      <c r="C305" s="31" t="s">
        <v>251</v>
      </c>
      <c r="D305" s="15">
        <v>23</v>
      </c>
      <c r="E305" s="36" t="s">
        <v>18</v>
      </c>
      <c r="F305" s="12" t="s">
        <v>642</v>
      </c>
      <c r="G305" s="14"/>
      <c r="H305" s="14"/>
      <c r="I305" s="14"/>
      <c r="J305" s="16">
        <v>0.12</v>
      </c>
      <c r="K305" s="16">
        <v>0.12</v>
      </c>
      <c r="L305" s="16">
        <v>0.12</v>
      </c>
      <c r="M305" s="16">
        <v>0.12</v>
      </c>
      <c r="N305" s="16">
        <v>0.12</v>
      </c>
      <c r="O305" s="16">
        <v>0.12</v>
      </c>
      <c r="P305" s="16">
        <v>0.12</v>
      </c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s="39" customFormat="1" x14ac:dyDescent="0.2">
      <c r="A306" s="36">
        <f t="shared" si="21"/>
        <v>270</v>
      </c>
      <c r="B306" s="18" t="s">
        <v>256</v>
      </c>
      <c r="C306" s="97" t="s">
        <v>257</v>
      </c>
      <c r="D306" s="19" t="s">
        <v>43</v>
      </c>
      <c r="E306" s="36" t="s">
        <v>18</v>
      </c>
      <c r="F306" s="12" t="s">
        <v>644</v>
      </c>
      <c r="G306" s="14"/>
      <c r="H306" s="14"/>
      <c r="I306" s="14"/>
      <c r="J306" s="14"/>
      <c r="K306" s="14"/>
      <c r="L306" s="16">
        <v>0.1</v>
      </c>
      <c r="M306" s="16">
        <v>0.1</v>
      </c>
      <c r="N306" s="16">
        <v>0.1</v>
      </c>
      <c r="O306" s="16">
        <v>0.1</v>
      </c>
      <c r="P306" s="16">
        <v>0.1</v>
      </c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s="39" customFormat="1" x14ac:dyDescent="0.2">
      <c r="A307" s="36">
        <f t="shared" si="21"/>
        <v>271</v>
      </c>
      <c r="B307" s="18" t="s">
        <v>256</v>
      </c>
      <c r="C307" s="97"/>
      <c r="D307" s="19" t="s">
        <v>44</v>
      </c>
      <c r="E307" s="36" t="s">
        <v>18</v>
      </c>
      <c r="F307" s="12" t="s">
        <v>644</v>
      </c>
      <c r="G307" s="14"/>
      <c r="H307" s="14"/>
      <c r="I307" s="14"/>
      <c r="J307" s="14"/>
      <c r="K307" s="14"/>
      <c r="L307" s="16">
        <v>7.0000000000000007E-2</v>
      </c>
      <c r="M307" s="16">
        <v>7.0000000000000007E-2</v>
      </c>
      <c r="N307" s="16">
        <v>7.0000000000000007E-2</v>
      </c>
      <c r="O307" s="16">
        <v>7.0000000000000007E-2</v>
      </c>
      <c r="P307" s="16">
        <v>7.0000000000000007E-2</v>
      </c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s="39" customFormat="1" x14ac:dyDescent="0.2">
      <c r="A308" s="36">
        <f t="shared" si="21"/>
        <v>272</v>
      </c>
      <c r="B308" s="7" t="s">
        <v>258</v>
      </c>
      <c r="C308" s="97"/>
      <c r="D308" s="35">
        <v>13</v>
      </c>
      <c r="E308" s="36" t="s">
        <v>18</v>
      </c>
      <c r="F308" s="12" t="s">
        <v>644</v>
      </c>
      <c r="G308" s="14"/>
      <c r="H308" s="14"/>
      <c r="I308" s="14"/>
      <c r="J308" s="14"/>
      <c r="K308" s="14"/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s="39" customFormat="1" x14ac:dyDescent="0.2">
      <c r="A309" s="36">
        <f t="shared" si="21"/>
        <v>273</v>
      </c>
      <c r="B309" s="18" t="s">
        <v>259</v>
      </c>
      <c r="C309" s="97"/>
      <c r="D309" s="19">
        <v>14</v>
      </c>
      <c r="E309" s="36" t="s">
        <v>18</v>
      </c>
      <c r="F309" s="12" t="s">
        <v>644</v>
      </c>
      <c r="G309" s="14"/>
      <c r="H309" s="14"/>
      <c r="I309" s="14"/>
      <c r="J309" s="14"/>
      <c r="K309" s="14"/>
      <c r="L309" s="16">
        <v>0.08</v>
      </c>
      <c r="M309" s="16">
        <v>0.08</v>
      </c>
      <c r="N309" s="16">
        <v>0.08</v>
      </c>
      <c r="O309" s="16">
        <v>0.08</v>
      </c>
      <c r="P309" s="16">
        <v>0.08</v>
      </c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s="39" customFormat="1" x14ac:dyDescent="0.2">
      <c r="A310" s="36">
        <f t="shared" si="21"/>
        <v>274</v>
      </c>
      <c r="B310" s="18" t="s">
        <v>260</v>
      </c>
      <c r="C310" s="97"/>
      <c r="D310" s="19">
        <v>16</v>
      </c>
      <c r="E310" s="36" t="s">
        <v>18</v>
      </c>
      <c r="F310" s="12" t="s">
        <v>644</v>
      </c>
      <c r="G310" s="14"/>
      <c r="H310" s="14"/>
      <c r="I310" s="14"/>
      <c r="J310" s="14"/>
      <c r="K310" s="14"/>
      <c r="L310" s="16">
        <v>0.01</v>
      </c>
      <c r="M310" s="16">
        <v>0.01</v>
      </c>
      <c r="N310" s="16">
        <v>0.01</v>
      </c>
      <c r="O310" s="16">
        <v>0.01</v>
      </c>
      <c r="P310" s="16">
        <v>0.01</v>
      </c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s="39" customFormat="1" ht="51" x14ac:dyDescent="0.2">
      <c r="A311" s="36">
        <f t="shared" si="21"/>
        <v>275</v>
      </c>
      <c r="B311" s="31" t="s">
        <v>261</v>
      </c>
      <c r="C311" s="31" t="s">
        <v>262</v>
      </c>
      <c r="D311" s="15"/>
      <c r="E311" s="36" t="s">
        <v>18</v>
      </c>
      <c r="F311" s="12" t="s">
        <v>644</v>
      </c>
      <c r="G311" s="14"/>
      <c r="H311" s="14"/>
      <c r="I311" s="14"/>
      <c r="J311" s="14"/>
      <c r="K311" s="14"/>
      <c r="L311" s="16">
        <v>0.7</v>
      </c>
      <c r="M311" s="16">
        <v>0.7</v>
      </c>
      <c r="N311" s="16">
        <v>0.7</v>
      </c>
      <c r="O311" s="16">
        <v>0.7</v>
      </c>
      <c r="P311" s="16">
        <v>0.7</v>
      </c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s="39" customFormat="1" ht="25.5" x14ac:dyDescent="0.2">
      <c r="A312" s="36">
        <f t="shared" si="21"/>
        <v>276</v>
      </c>
      <c r="B312" s="31" t="s">
        <v>263</v>
      </c>
      <c r="C312" s="97" t="s">
        <v>264</v>
      </c>
      <c r="D312" s="19">
        <v>1</v>
      </c>
      <c r="E312" s="36" t="s">
        <v>18</v>
      </c>
      <c r="F312" s="12" t="s">
        <v>644</v>
      </c>
      <c r="G312" s="14"/>
      <c r="H312" s="14"/>
      <c r="I312" s="14"/>
      <c r="J312" s="14"/>
      <c r="K312" s="14"/>
      <c r="L312" s="16">
        <v>0.01</v>
      </c>
      <c r="M312" s="16">
        <v>0.01</v>
      </c>
      <c r="N312" s="16">
        <v>0.01</v>
      </c>
      <c r="O312" s="16">
        <v>0.01</v>
      </c>
      <c r="P312" s="16">
        <v>0.01</v>
      </c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s="39" customFormat="1" x14ac:dyDescent="0.2">
      <c r="A313" s="36">
        <f t="shared" si="21"/>
        <v>277</v>
      </c>
      <c r="B313" s="31" t="s">
        <v>265</v>
      </c>
      <c r="C313" s="97"/>
      <c r="D313" s="19">
        <v>2</v>
      </c>
      <c r="E313" s="36" t="s">
        <v>18</v>
      </c>
      <c r="F313" s="12" t="s">
        <v>644</v>
      </c>
      <c r="G313" s="14"/>
      <c r="H313" s="14"/>
      <c r="I313" s="14"/>
      <c r="J313" s="14"/>
      <c r="K313" s="14"/>
      <c r="L313" s="16">
        <v>0.01</v>
      </c>
      <c r="M313" s="16">
        <v>0.01</v>
      </c>
      <c r="N313" s="16">
        <v>0.01</v>
      </c>
      <c r="O313" s="16">
        <v>0.01</v>
      </c>
      <c r="P313" s="16">
        <v>0.01</v>
      </c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s="39" customFormat="1" ht="25.5" x14ac:dyDescent="0.2">
      <c r="A314" s="36">
        <f t="shared" si="21"/>
        <v>278</v>
      </c>
      <c r="B314" s="31" t="s">
        <v>266</v>
      </c>
      <c r="C314" s="97"/>
      <c r="D314" s="19">
        <v>3</v>
      </c>
      <c r="E314" s="36" t="s">
        <v>18</v>
      </c>
      <c r="F314" s="12" t="s">
        <v>644</v>
      </c>
      <c r="G314" s="14"/>
      <c r="H314" s="14"/>
      <c r="I314" s="14"/>
      <c r="J314" s="14"/>
      <c r="K314" s="14"/>
      <c r="L314" s="16">
        <v>0.08</v>
      </c>
      <c r="M314" s="16">
        <v>0.08</v>
      </c>
      <c r="N314" s="16">
        <v>0.08</v>
      </c>
      <c r="O314" s="16">
        <v>0.08</v>
      </c>
      <c r="P314" s="16">
        <v>0.08</v>
      </c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s="39" customFormat="1" x14ac:dyDescent="0.2">
      <c r="A315" s="36">
        <f t="shared" si="21"/>
        <v>279</v>
      </c>
      <c r="B315" s="31" t="s">
        <v>267</v>
      </c>
      <c r="C315" s="97"/>
      <c r="D315" s="19">
        <v>4</v>
      </c>
      <c r="E315" s="36" t="s">
        <v>18</v>
      </c>
      <c r="F315" s="12" t="s">
        <v>644</v>
      </c>
      <c r="G315" s="14"/>
      <c r="H315" s="14"/>
      <c r="I315" s="14"/>
      <c r="J315" s="14"/>
      <c r="K315" s="14"/>
      <c r="L315" s="16">
        <v>0.1</v>
      </c>
      <c r="M315" s="16">
        <v>0.1</v>
      </c>
      <c r="N315" s="16">
        <v>0.1</v>
      </c>
      <c r="O315" s="16">
        <v>0.1</v>
      </c>
      <c r="P315" s="16">
        <v>0.1</v>
      </c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s="39" customFormat="1" x14ac:dyDescent="0.2">
      <c r="A316" s="36">
        <f t="shared" si="21"/>
        <v>280</v>
      </c>
      <c r="B316" s="31" t="s">
        <v>268</v>
      </c>
      <c r="C316" s="105" t="s">
        <v>269</v>
      </c>
      <c r="D316" s="15" t="s">
        <v>270</v>
      </c>
      <c r="E316" s="36" t="s">
        <v>18</v>
      </c>
      <c r="F316" s="12" t="s">
        <v>644</v>
      </c>
      <c r="G316" s="14"/>
      <c r="H316" s="14"/>
      <c r="I316" s="14"/>
      <c r="J316" s="14"/>
      <c r="K316" s="14"/>
      <c r="L316" s="14"/>
      <c r="M316" s="16">
        <v>0.09</v>
      </c>
      <c r="N316" s="16">
        <v>0.09</v>
      </c>
      <c r="O316" s="16">
        <v>0.09</v>
      </c>
      <c r="P316" s="16">
        <v>0.09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s="39" customFormat="1" x14ac:dyDescent="0.2">
      <c r="A317" s="36">
        <f t="shared" si="21"/>
        <v>281</v>
      </c>
      <c r="B317" s="31" t="s">
        <v>271</v>
      </c>
      <c r="C317" s="105"/>
      <c r="D317" s="15" t="s">
        <v>91</v>
      </c>
      <c r="E317" s="36" t="s">
        <v>18</v>
      </c>
      <c r="F317" s="12" t="s">
        <v>644</v>
      </c>
      <c r="G317" s="14"/>
      <c r="H317" s="14"/>
      <c r="I317" s="14"/>
      <c r="J317" s="14"/>
      <c r="K317" s="14"/>
      <c r="L317" s="14"/>
      <c r="M317" s="16">
        <v>0.11</v>
      </c>
      <c r="N317" s="16">
        <v>0.11</v>
      </c>
      <c r="O317" s="16">
        <v>0.11</v>
      </c>
      <c r="P317" s="16">
        <v>0.11</v>
      </c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s="39" customFormat="1" ht="25.5" x14ac:dyDescent="0.2">
      <c r="A318" s="36">
        <f t="shared" si="21"/>
        <v>282</v>
      </c>
      <c r="B318" s="31" t="s">
        <v>272</v>
      </c>
      <c r="C318" s="105"/>
      <c r="D318" s="15" t="s">
        <v>93</v>
      </c>
      <c r="E318" s="36" t="s">
        <v>18</v>
      </c>
      <c r="F318" s="12" t="s">
        <v>644</v>
      </c>
      <c r="G318" s="14"/>
      <c r="H318" s="14"/>
      <c r="I318" s="14"/>
      <c r="J318" s="14"/>
      <c r="K318" s="14"/>
      <c r="L318" s="14"/>
      <c r="M318" s="16">
        <v>0.09</v>
      </c>
      <c r="N318" s="16">
        <v>0.09</v>
      </c>
      <c r="O318" s="16">
        <v>0.09</v>
      </c>
      <c r="P318" s="16">
        <v>0.09</v>
      </c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s="39" customFormat="1" x14ac:dyDescent="0.2">
      <c r="A319" s="36">
        <f t="shared" si="21"/>
        <v>283</v>
      </c>
      <c r="B319" s="7" t="s">
        <v>273</v>
      </c>
      <c r="C319" s="97" t="s">
        <v>274</v>
      </c>
      <c r="D319" s="15" t="s">
        <v>27</v>
      </c>
      <c r="E319" s="36" t="s">
        <v>18</v>
      </c>
      <c r="F319" s="12" t="s">
        <v>644</v>
      </c>
      <c r="G319" s="14"/>
      <c r="H319" s="14"/>
      <c r="I319" s="14"/>
      <c r="J319" s="14"/>
      <c r="K319" s="14"/>
      <c r="L319" s="14"/>
      <c r="M319" s="16">
        <v>7.0000000000000007E-2</v>
      </c>
      <c r="N319" s="16">
        <v>7.0000000000000007E-2</v>
      </c>
      <c r="O319" s="16">
        <v>7.0000000000000007E-2</v>
      </c>
      <c r="P319" s="16">
        <v>7.0000000000000007E-2</v>
      </c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s="39" customFormat="1" x14ac:dyDescent="0.2">
      <c r="A320" s="36">
        <f t="shared" si="21"/>
        <v>284</v>
      </c>
      <c r="B320" s="7" t="s">
        <v>275</v>
      </c>
      <c r="C320" s="97"/>
      <c r="D320" s="15" t="s">
        <v>44</v>
      </c>
      <c r="E320" s="36" t="s">
        <v>18</v>
      </c>
      <c r="F320" s="12" t="s">
        <v>644</v>
      </c>
      <c r="G320" s="14"/>
      <c r="H320" s="14"/>
      <c r="I320" s="14"/>
      <c r="J320" s="14"/>
      <c r="K320" s="14"/>
      <c r="L320" s="14"/>
      <c r="M320" s="16">
        <v>0.25</v>
      </c>
      <c r="N320" s="16">
        <v>0.25</v>
      </c>
      <c r="O320" s="16">
        <v>0.25</v>
      </c>
      <c r="P320" s="16">
        <v>0.25</v>
      </c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s="39" customFormat="1" x14ac:dyDescent="0.2">
      <c r="A321" s="36">
        <f t="shared" si="21"/>
        <v>285</v>
      </c>
      <c r="B321" s="7" t="s">
        <v>276</v>
      </c>
      <c r="C321" s="97"/>
      <c r="D321" s="15" t="s">
        <v>30</v>
      </c>
      <c r="E321" s="36" t="s">
        <v>18</v>
      </c>
      <c r="F321" s="12" t="s">
        <v>644</v>
      </c>
      <c r="G321" s="14"/>
      <c r="H321" s="14"/>
      <c r="I321" s="14"/>
      <c r="J321" s="14"/>
      <c r="K321" s="14"/>
      <c r="L321" s="14"/>
      <c r="M321" s="16">
        <v>0.09</v>
      </c>
      <c r="N321" s="16">
        <v>0.09</v>
      </c>
      <c r="O321" s="16">
        <v>0.09</v>
      </c>
      <c r="P321" s="16">
        <v>0.09</v>
      </c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s="39" customFormat="1" x14ac:dyDescent="0.2">
      <c r="A322" s="36">
        <f t="shared" si="21"/>
        <v>286</v>
      </c>
      <c r="B322" s="31" t="s">
        <v>277</v>
      </c>
      <c r="C322" s="97"/>
      <c r="D322" s="15" t="s">
        <v>32</v>
      </c>
      <c r="E322" s="36" t="s">
        <v>18</v>
      </c>
      <c r="F322" s="12" t="s">
        <v>644</v>
      </c>
      <c r="G322" s="14"/>
      <c r="H322" s="14"/>
      <c r="I322" s="14"/>
      <c r="J322" s="14"/>
      <c r="K322" s="14"/>
      <c r="L322" s="14"/>
      <c r="M322" s="16">
        <v>0.19</v>
      </c>
      <c r="N322" s="16">
        <v>0.19</v>
      </c>
      <c r="O322" s="16">
        <v>0.19</v>
      </c>
      <c r="P322" s="16">
        <v>0.19</v>
      </c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s="39" customFormat="1" x14ac:dyDescent="0.2">
      <c r="A323" s="36">
        <f t="shared" si="21"/>
        <v>287</v>
      </c>
      <c r="B323" s="31" t="s">
        <v>277</v>
      </c>
      <c r="C323" s="97"/>
      <c r="D323" s="15" t="s">
        <v>115</v>
      </c>
      <c r="E323" s="36" t="s">
        <v>18</v>
      </c>
      <c r="F323" s="12" t="s">
        <v>644</v>
      </c>
      <c r="G323" s="14"/>
      <c r="H323" s="14"/>
      <c r="I323" s="14"/>
      <c r="J323" s="14"/>
      <c r="K323" s="14"/>
      <c r="L323" s="14"/>
      <c r="M323" s="16">
        <v>0.09</v>
      </c>
      <c r="N323" s="16">
        <v>0.09</v>
      </c>
      <c r="O323" s="16">
        <v>0.09</v>
      </c>
      <c r="P323" s="16">
        <v>0.09</v>
      </c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s="39" customFormat="1" ht="25.5" x14ac:dyDescent="0.2">
      <c r="A324" s="36">
        <f t="shared" si="21"/>
        <v>288</v>
      </c>
      <c r="B324" s="31" t="s">
        <v>278</v>
      </c>
      <c r="C324" s="97"/>
      <c r="D324" s="15" t="s">
        <v>91</v>
      </c>
      <c r="E324" s="36" t="s">
        <v>18</v>
      </c>
      <c r="F324" s="12" t="s">
        <v>644</v>
      </c>
      <c r="G324" s="14"/>
      <c r="H324" s="14"/>
      <c r="I324" s="14"/>
      <c r="J324" s="14"/>
      <c r="K324" s="14"/>
      <c r="L324" s="14"/>
      <c r="M324" s="16">
        <v>0.02</v>
      </c>
      <c r="N324" s="16">
        <v>0.02</v>
      </c>
      <c r="O324" s="16">
        <v>0.02</v>
      </c>
      <c r="P324" s="16">
        <v>0.02</v>
      </c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s="39" customFormat="1" x14ac:dyDescent="0.2">
      <c r="A325" s="36">
        <f t="shared" si="21"/>
        <v>289</v>
      </c>
      <c r="B325" s="31" t="s">
        <v>279</v>
      </c>
      <c r="C325" s="97" t="s">
        <v>280</v>
      </c>
      <c r="D325" s="15">
        <v>1</v>
      </c>
      <c r="E325" s="36" t="s">
        <v>18</v>
      </c>
      <c r="F325" s="12" t="s">
        <v>644</v>
      </c>
      <c r="G325" s="14"/>
      <c r="H325" s="14"/>
      <c r="I325" s="14"/>
      <c r="J325" s="14"/>
      <c r="K325" s="14"/>
      <c r="L325" s="14"/>
      <c r="M325" s="16">
        <v>0.03</v>
      </c>
      <c r="N325" s="16">
        <v>0.03</v>
      </c>
      <c r="O325" s="16">
        <v>0.03</v>
      </c>
      <c r="P325" s="16">
        <v>0.03</v>
      </c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s="39" customFormat="1" x14ac:dyDescent="0.2">
      <c r="A326" s="36">
        <f t="shared" si="21"/>
        <v>290</v>
      </c>
      <c r="B326" s="31" t="s">
        <v>281</v>
      </c>
      <c r="C326" s="97"/>
      <c r="D326" s="15">
        <v>2</v>
      </c>
      <c r="E326" s="36" t="s">
        <v>18</v>
      </c>
      <c r="F326" s="12" t="s">
        <v>644</v>
      </c>
      <c r="G326" s="14"/>
      <c r="H326" s="14"/>
      <c r="I326" s="14"/>
      <c r="J326" s="14"/>
      <c r="K326" s="14"/>
      <c r="L326" s="14"/>
      <c r="M326" s="16">
        <v>0.03</v>
      </c>
      <c r="N326" s="16">
        <v>0.03</v>
      </c>
      <c r="O326" s="16">
        <v>0.03</v>
      </c>
      <c r="P326" s="16">
        <v>0.03</v>
      </c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s="39" customFormat="1" x14ac:dyDescent="0.2">
      <c r="A327" s="36">
        <f t="shared" si="21"/>
        <v>291</v>
      </c>
      <c r="B327" s="31" t="s">
        <v>281</v>
      </c>
      <c r="C327" s="97"/>
      <c r="D327" s="15">
        <v>3</v>
      </c>
      <c r="E327" s="36" t="s">
        <v>18</v>
      </c>
      <c r="F327" s="12" t="s">
        <v>644</v>
      </c>
      <c r="G327" s="14"/>
      <c r="H327" s="14"/>
      <c r="I327" s="14"/>
      <c r="J327" s="14"/>
      <c r="K327" s="14"/>
      <c r="L327" s="14"/>
      <c r="M327" s="16">
        <v>0.01</v>
      </c>
      <c r="N327" s="16">
        <v>0.01</v>
      </c>
      <c r="O327" s="16">
        <v>0.01</v>
      </c>
      <c r="P327" s="16">
        <v>0.01</v>
      </c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s="39" customFormat="1" ht="25.5" x14ac:dyDescent="0.2">
      <c r="A328" s="36">
        <f t="shared" si="21"/>
        <v>292</v>
      </c>
      <c r="B328" s="31" t="s">
        <v>282</v>
      </c>
      <c r="C328" s="97"/>
      <c r="D328" s="15">
        <v>4</v>
      </c>
      <c r="E328" s="36" t="s">
        <v>18</v>
      </c>
      <c r="F328" s="12" t="s">
        <v>644</v>
      </c>
      <c r="G328" s="14"/>
      <c r="H328" s="14"/>
      <c r="I328" s="14"/>
      <c r="J328" s="14"/>
      <c r="K328" s="14"/>
      <c r="L328" s="14"/>
      <c r="M328" s="16">
        <v>0.09</v>
      </c>
      <c r="N328" s="16">
        <v>0.09</v>
      </c>
      <c r="O328" s="16">
        <v>0.09</v>
      </c>
      <c r="P328" s="16">
        <v>0.09</v>
      </c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s="39" customFormat="1" x14ac:dyDescent="0.2">
      <c r="A329" s="36">
        <f t="shared" si="21"/>
        <v>293</v>
      </c>
      <c r="B329" s="31" t="s">
        <v>283</v>
      </c>
      <c r="C329" s="97"/>
      <c r="D329" s="15">
        <v>5</v>
      </c>
      <c r="E329" s="36" t="s">
        <v>18</v>
      </c>
      <c r="F329" s="12" t="s">
        <v>644</v>
      </c>
      <c r="G329" s="14"/>
      <c r="H329" s="14"/>
      <c r="I329" s="14"/>
      <c r="J329" s="14"/>
      <c r="K329" s="14"/>
      <c r="L329" s="14"/>
      <c r="M329" s="16">
        <v>0.12</v>
      </c>
      <c r="N329" s="16">
        <v>0.12</v>
      </c>
      <c r="O329" s="16">
        <v>0.12</v>
      </c>
      <c r="P329" s="16">
        <v>0.12</v>
      </c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s="39" customFormat="1" x14ac:dyDescent="0.2">
      <c r="A330" s="36">
        <f t="shared" si="21"/>
        <v>294</v>
      </c>
      <c r="B330" s="31" t="s">
        <v>284</v>
      </c>
      <c r="C330" s="97"/>
      <c r="D330" s="15">
        <v>6</v>
      </c>
      <c r="E330" s="36" t="s">
        <v>18</v>
      </c>
      <c r="F330" s="12" t="s">
        <v>644</v>
      </c>
      <c r="G330" s="14"/>
      <c r="H330" s="14"/>
      <c r="I330" s="14"/>
      <c r="J330" s="14"/>
      <c r="K330" s="14"/>
      <c r="L330" s="14"/>
      <c r="M330" s="16">
        <v>0.01</v>
      </c>
      <c r="N330" s="16">
        <v>0.01</v>
      </c>
      <c r="O330" s="16">
        <v>0.01</v>
      </c>
      <c r="P330" s="16">
        <v>0.01</v>
      </c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s="39" customFormat="1" x14ac:dyDescent="0.2">
      <c r="A331" s="36">
        <f t="shared" si="21"/>
        <v>295</v>
      </c>
      <c r="B331" s="31" t="s">
        <v>285</v>
      </c>
      <c r="C331" s="97"/>
      <c r="D331" s="15">
        <v>8</v>
      </c>
      <c r="E331" s="36" t="s">
        <v>18</v>
      </c>
      <c r="F331" s="12" t="s">
        <v>644</v>
      </c>
      <c r="G331" s="14"/>
      <c r="H331" s="14"/>
      <c r="I331" s="14"/>
      <c r="J331" s="14"/>
      <c r="K331" s="14"/>
      <c r="L331" s="14"/>
      <c r="M331" s="16">
        <v>0.06</v>
      </c>
      <c r="N331" s="16">
        <v>0.06</v>
      </c>
      <c r="O331" s="16">
        <v>0.06</v>
      </c>
      <c r="P331" s="16">
        <v>0.06</v>
      </c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s="39" customFormat="1" x14ac:dyDescent="0.2">
      <c r="A332" s="36">
        <f t="shared" si="21"/>
        <v>296</v>
      </c>
      <c r="B332" s="31" t="s">
        <v>286</v>
      </c>
      <c r="C332" s="97"/>
      <c r="D332" s="15">
        <v>11</v>
      </c>
      <c r="E332" s="36" t="s">
        <v>18</v>
      </c>
      <c r="F332" s="12" t="s">
        <v>644</v>
      </c>
      <c r="G332" s="14"/>
      <c r="H332" s="14"/>
      <c r="I332" s="14"/>
      <c r="J332" s="14"/>
      <c r="K332" s="14"/>
      <c r="L332" s="14"/>
      <c r="M332" s="16">
        <v>0.06</v>
      </c>
      <c r="N332" s="16">
        <v>0.06</v>
      </c>
      <c r="O332" s="16">
        <v>0.06</v>
      </c>
      <c r="P332" s="16">
        <v>0.06</v>
      </c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s="39" customFormat="1" x14ac:dyDescent="0.2">
      <c r="A333" s="36">
        <f t="shared" si="21"/>
        <v>297</v>
      </c>
      <c r="B333" s="31" t="s">
        <v>287</v>
      </c>
      <c r="C333" s="31" t="s">
        <v>288</v>
      </c>
      <c r="D333" s="19" t="s">
        <v>200</v>
      </c>
      <c r="E333" s="36" t="s">
        <v>28</v>
      </c>
      <c r="F333" s="12" t="s">
        <v>644</v>
      </c>
      <c r="G333" s="14"/>
      <c r="H333" s="14"/>
      <c r="I333" s="14"/>
      <c r="J333" s="14"/>
      <c r="K333" s="14"/>
      <c r="L333" s="14"/>
      <c r="M333" s="14"/>
      <c r="N333" s="16">
        <v>0.24</v>
      </c>
      <c r="O333" s="16">
        <v>0.24</v>
      </c>
      <c r="P333" s="16">
        <v>0.24</v>
      </c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s="39" customFormat="1" x14ac:dyDescent="0.2">
      <c r="A334" s="36">
        <f t="shared" si="21"/>
        <v>298</v>
      </c>
      <c r="B334" s="31" t="s">
        <v>289</v>
      </c>
      <c r="C334" s="31" t="s">
        <v>288</v>
      </c>
      <c r="D334" s="19" t="s">
        <v>37</v>
      </c>
      <c r="E334" s="36" t="s">
        <v>28</v>
      </c>
      <c r="F334" s="12" t="s">
        <v>644</v>
      </c>
      <c r="G334" s="14"/>
      <c r="H334" s="14"/>
      <c r="I334" s="14"/>
      <c r="J334" s="14"/>
      <c r="K334" s="14"/>
      <c r="L334" s="14"/>
      <c r="M334" s="14"/>
      <c r="N334" s="16">
        <v>0.03</v>
      </c>
      <c r="O334" s="16">
        <v>0.03</v>
      </c>
      <c r="P334" s="16">
        <v>0.03</v>
      </c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s="39" customFormat="1" ht="25.5" x14ac:dyDescent="0.2">
      <c r="A335" s="36">
        <f t="shared" si="21"/>
        <v>299</v>
      </c>
      <c r="B335" s="31" t="s">
        <v>290</v>
      </c>
      <c r="C335" s="31" t="s">
        <v>288</v>
      </c>
      <c r="D335" s="19" t="s">
        <v>291</v>
      </c>
      <c r="E335" s="36" t="s">
        <v>28</v>
      </c>
      <c r="F335" s="12" t="s">
        <v>644</v>
      </c>
      <c r="G335" s="14"/>
      <c r="H335" s="14"/>
      <c r="I335" s="14"/>
      <c r="J335" s="14"/>
      <c r="K335" s="14"/>
      <c r="L335" s="14"/>
      <c r="M335" s="14"/>
      <c r="N335" s="16">
        <v>0.01</v>
      </c>
      <c r="O335" s="16">
        <v>0.01</v>
      </c>
      <c r="P335" s="16">
        <v>0.01</v>
      </c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s="39" customFormat="1" x14ac:dyDescent="0.2">
      <c r="A336" s="36">
        <f t="shared" si="21"/>
        <v>300</v>
      </c>
      <c r="B336" s="31" t="s">
        <v>292</v>
      </c>
      <c r="C336" s="31" t="s">
        <v>288</v>
      </c>
      <c r="D336" s="19" t="s">
        <v>39</v>
      </c>
      <c r="E336" s="36" t="s">
        <v>28</v>
      </c>
      <c r="F336" s="12" t="s">
        <v>644</v>
      </c>
      <c r="G336" s="14"/>
      <c r="H336" s="14"/>
      <c r="I336" s="14"/>
      <c r="J336" s="14"/>
      <c r="K336" s="14"/>
      <c r="L336" s="14"/>
      <c r="M336" s="14"/>
      <c r="N336" s="16">
        <v>0.01</v>
      </c>
      <c r="O336" s="16">
        <v>0.01</v>
      </c>
      <c r="P336" s="16">
        <v>0.01</v>
      </c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18" x14ac:dyDescent="0.2">
      <c r="A337" s="36">
        <f t="shared" si="21"/>
        <v>301</v>
      </c>
      <c r="B337" s="31" t="s">
        <v>293</v>
      </c>
      <c r="C337" s="31" t="s">
        <v>294</v>
      </c>
      <c r="D337" s="15" t="s">
        <v>270</v>
      </c>
      <c r="E337" s="36" t="s">
        <v>28</v>
      </c>
      <c r="F337" s="12" t="s">
        <v>644</v>
      </c>
      <c r="G337" s="14"/>
      <c r="H337" s="14"/>
      <c r="I337" s="14"/>
      <c r="J337" s="14"/>
      <c r="K337" s="14"/>
      <c r="L337" s="14"/>
      <c r="M337" s="14"/>
      <c r="N337" s="16">
        <v>0.21</v>
      </c>
      <c r="O337" s="16">
        <v>0.21</v>
      </c>
      <c r="P337" s="16">
        <v>0.21</v>
      </c>
    </row>
    <row r="338" spans="1:18" x14ac:dyDescent="0.2">
      <c r="A338" s="36">
        <f t="shared" si="21"/>
        <v>302</v>
      </c>
      <c r="B338" s="31" t="s">
        <v>250</v>
      </c>
      <c r="C338" s="31" t="s">
        <v>294</v>
      </c>
      <c r="D338" s="15">
        <v>13</v>
      </c>
      <c r="E338" s="36" t="s">
        <v>28</v>
      </c>
      <c r="F338" s="12" t="s">
        <v>644</v>
      </c>
      <c r="G338" s="14"/>
      <c r="H338" s="14"/>
      <c r="I338" s="14"/>
      <c r="J338" s="14"/>
      <c r="K338" s="14"/>
      <c r="L338" s="14"/>
      <c r="M338" s="14"/>
      <c r="N338" s="16">
        <v>0.97</v>
      </c>
      <c r="O338" s="16">
        <v>0.97</v>
      </c>
      <c r="P338" s="16">
        <v>0.97</v>
      </c>
    </row>
    <row r="339" spans="1:18" x14ac:dyDescent="0.2">
      <c r="A339" s="36">
        <f t="shared" si="21"/>
        <v>303</v>
      </c>
      <c r="B339" s="31" t="s">
        <v>295</v>
      </c>
      <c r="C339" s="31" t="s">
        <v>294</v>
      </c>
      <c r="D339" s="15">
        <v>15</v>
      </c>
      <c r="E339" s="36" t="s">
        <v>28</v>
      </c>
      <c r="F339" s="12" t="s">
        <v>644</v>
      </c>
      <c r="G339" s="14"/>
      <c r="H339" s="14"/>
      <c r="I339" s="14"/>
      <c r="J339" s="14"/>
      <c r="K339" s="14"/>
      <c r="L339" s="14"/>
      <c r="M339" s="14"/>
      <c r="N339" s="16">
        <v>0.03</v>
      </c>
      <c r="O339" s="16">
        <v>0.03</v>
      </c>
      <c r="P339" s="16">
        <v>0.03</v>
      </c>
    </row>
    <row r="340" spans="1:18" x14ac:dyDescent="0.2">
      <c r="A340" s="36">
        <f t="shared" si="21"/>
        <v>304</v>
      </c>
      <c r="B340" s="31" t="s">
        <v>250</v>
      </c>
      <c r="C340" s="31" t="s">
        <v>294</v>
      </c>
      <c r="D340" s="15" t="s">
        <v>232</v>
      </c>
      <c r="E340" s="36" t="s">
        <v>28</v>
      </c>
      <c r="F340" s="12" t="s">
        <v>644</v>
      </c>
      <c r="G340" s="14"/>
      <c r="H340" s="14"/>
      <c r="I340" s="14"/>
      <c r="J340" s="14"/>
      <c r="K340" s="14"/>
      <c r="L340" s="14"/>
      <c r="M340" s="14"/>
      <c r="N340" s="16">
        <v>0.05</v>
      </c>
      <c r="O340" s="16">
        <v>0.05</v>
      </c>
      <c r="P340" s="16">
        <v>0.05</v>
      </c>
      <c r="R340" s="9"/>
    </row>
    <row r="341" spans="1:18" ht="25.5" x14ac:dyDescent="0.2">
      <c r="A341" s="36">
        <f t="shared" si="21"/>
        <v>305</v>
      </c>
      <c r="B341" s="31" t="s">
        <v>296</v>
      </c>
      <c r="C341" s="31" t="s">
        <v>294</v>
      </c>
      <c r="D341" s="15">
        <v>20</v>
      </c>
      <c r="E341" s="36" t="s">
        <v>28</v>
      </c>
      <c r="F341" s="12" t="s">
        <v>644</v>
      </c>
      <c r="G341" s="14"/>
      <c r="H341" s="14"/>
      <c r="I341" s="14"/>
      <c r="J341" s="14"/>
      <c r="K341" s="14"/>
      <c r="L341" s="14"/>
      <c r="M341" s="14"/>
      <c r="N341" s="16">
        <v>0.13</v>
      </c>
      <c r="O341" s="16">
        <v>0.13</v>
      </c>
      <c r="P341" s="16">
        <v>0.13</v>
      </c>
    </row>
    <row r="342" spans="1:18" x14ac:dyDescent="0.2">
      <c r="A342" s="36">
        <f t="shared" si="21"/>
        <v>306</v>
      </c>
      <c r="B342" s="31" t="s">
        <v>297</v>
      </c>
      <c r="C342" s="31" t="s">
        <v>294</v>
      </c>
      <c r="D342" s="15">
        <v>21</v>
      </c>
      <c r="E342" s="36" t="s">
        <v>28</v>
      </c>
      <c r="F342" s="12" t="s">
        <v>644</v>
      </c>
      <c r="G342" s="14"/>
      <c r="H342" s="14"/>
      <c r="I342" s="14"/>
      <c r="J342" s="14"/>
      <c r="K342" s="14"/>
      <c r="L342" s="14"/>
      <c r="M342" s="14"/>
      <c r="N342" s="16">
        <v>0.05</v>
      </c>
      <c r="O342" s="16">
        <v>0.05</v>
      </c>
      <c r="P342" s="16">
        <v>0.05</v>
      </c>
    </row>
    <row r="343" spans="1:18" ht="25.5" x14ac:dyDescent="0.2">
      <c r="A343" s="36">
        <f t="shared" si="21"/>
        <v>307</v>
      </c>
      <c r="B343" s="31" t="s">
        <v>298</v>
      </c>
      <c r="C343" s="31" t="s">
        <v>294</v>
      </c>
      <c r="D343" s="15" t="s">
        <v>74</v>
      </c>
      <c r="E343" s="36" t="s">
        <v>28</v>
      </c>
      <c r="F343" s="12" t="s">
        <v>644</v>
      </c>
      <c r="G343" s="14"/>
      <c r="H343" s="14"/>
      <c r="I343" s="14"/>
      <c r="J343" s="14"/>
      <c r="K343" s="14"/>
      <c r="L343" s="14"/>
      <c r="M343" s="14"/>
      <c r="N343" s="16">
        <v>7.0000000000000007E-2</v>
      </c>
      <c r="O343" s="16">
        <v>7.0000000000000007E-2</v>
      </c>
      <c r="P343" s="16">
        <v>7.0000000000000007E-2</v>
      </c>
    </row>
    <row r="344" spans="1:18" x14ac:dyDescent="0.2">
      <c r="A344" s="36">
        <f t="shared" si="21"/>
        <v>308</v>
      </c>
      <c r="B344" s="31" t="s">
        <v>299</v>
      </c>
      <c r="C344" s="31" t="s">
        <v>294</v>
      </c>
      <c r="D344" s="15" t="s">
        <v>300</v>
      </c>
      <c r="E344" s="36" t="s">
        <v>28</v>
      </c>
      <c r="F344" s="12" t="s">
        <v>644</v>
      </c>
      <c r="G344" s="14"/>
      <c r="H344" s="14"/>
      <c r="I344" s="14"/>
      <c r="J344" s="14"/>
      <c r="K344" s="14"/>
      <c r="L344" s="14"/>
      <c r="M344" s="14"/>
      <c r="N344" s="16">
        <v>0.03</v>
      </c>
      <c r="O344" s="16">
        <v>0.03</v>
      </c>
      <c r="P344" s="16">
        <v>0.03</v>
      </c>
    </row>
    <row r="345" spans="1:18" x14ac:dyDescent="0.2">
      <c r="A345" s="45" t="s">
        <v>301</v>
      </c>
      <c r="B345" s="7"/>
      <c r="C345" s="44"/>
      <c r="D345" s="47"/>
      <c r="E345" s="47"/>
      <c r="F345" s="48"/>
      <c r="G345" s="34">
        <f>SUM(G346:G389)</f>
        <v>0</v>
      </c>
      <c r="H345" s="65">
        <f t="shared" ref="H345:P345" si="22">SUM(H346:H389)</f>
        <v>0</v>
      </c>
      <c r="I345" s="65">
        <f t="shared" si="22"/>
        <v>0</v>
      </c>
      <c r="J345" s="65">
        <f t="shared" si="22"/>
        <v>0.49000000000000005</v>
      </c>
      <c r="K345" s="65">
        <f t="shared" si="22"/>
        <v>0.49000000000000005</v>
      </c>
      <c r="L345" s="65">
        <f t="shared" si="22"/>
        <v>2.2299999999999995</v>
      </c>
      <c r="M345" s="65">
        <f t="shared" si="22"/>
        <v>3.3699999999999979</v>
      </c>
      <c r="N345" s="65">
        <f t="shared" si="22"/>
        <v>3.3699999999999979</v>
      </c>
      <c r="O345" s="65">
        <f t="shared" si="22"/>
        <v>3.3699999999999979</v>
      </c>
      <c r="P345" s="65">
        <f t="shared" si="22"/>
        <v>3.3699999999999979</v>
      </c>
    </row>
    <row r="346" spans="1:18" x14ac:dyDescent="0.2">
      <c r="A346" s="35">
        <f>A344+1</f>
        <v>309</v>
      </c>
      <c r="B346" s="31" t="s">
        <v>302</v>
      </c>
      <c r="C346" s="31" t="s">
        <v>303</v>
      </c>
      <c r="D346" s="15">
        <v>4</v>
      </c>
      <c r="E346" s="36" t="s">
        <v>18</v>
      </c>
      <c r="F346" s="12" t="s">
        <v>642</v>
      </c>
      <c r="G346" s="14"/>
      <c r="H346" s="14"/>
      <c r="I346" s="14"/>
      <c r="J346" s="16">
        <v>0.2</v>
      </c>
      <c r="K346" s="16">
        <v>0.2</v>
      </c>
      <c r="L346" s="16">
        <v>0.2</v>
      </c>
      <c r="M346" s="16">
        <v>0.2</v>
      </c>
      <c r="N346" s="16">
        <v>0.2</v>
      </c>
      <c r="O346" s="16">
        <v>0.2</v>
      </c>
      <c r="P346" s="16">
        <v>0.2</v>
      </c>
    </row>
    <row r="347" spans="1:18" x14ac:dyDescent="0.2">
      <c r="A347" s="36">
        <f t="shared" ref="A347:A389" si="23">A346+1</f>
        <v>310</v>
      </c>
      <c r="B347" s="31" t="s">
        <v>304</v>
      </c>
      <c r="C347" s="31" t="s">
        <v>303</v>
      </c>
      <c r="D347" s="15">
        <v>5</v>
      </c>
      <c r="E347" s="36" t="s">
        <v>18</v>
      </c>
      <c r="F347" s="12" t="s">
        <v>642</v>
      </c>
      <c r="G347" s="14"/>
      <c r="H347" s="14"/>
      <c r="I347" s="14"/>
      <c r="J347" s="16">
        <v>0.05</v>
      </c>
      <c r="K347" s="16">
        <v>0.05</v>
      </c>
      <c r="L347" s="16">
        <v>0.05</v>
      </c>
      <c r="M347" s="16">
        <v>0.05</v>
      </c>
      <c r="N347" s="16">
        <v>0.05</v>
      </c>
      <c r="O347" s="16">
        <v>0.05</v>
      </c>
      <c r="P347" s="16">
        <v>0.05</v>
      </c>
    </row>
    <row r="348" spans="1:18" ht="25.5" x14ac:dyDescent="0.2">
      <c r="A348" s="36">
        <f t="shared" si="23"/>
        <v>311</v>
      </c>
      <c r="B348" s="31" t="s">
        <v>305</v>
      </c>
      <c r="C348" s="31" t="s">
        <v>303</v>
      </c>
      <c r="D348" s="15">
        <v>7</v>
      </c>
      <c r="E348" s="36" t="s">
        <v>18</v>
      </c>
      <c r="F348" s="12" t="s">
        <v>642</v>
      </c>
      <c r="G348" s="14"/>
      <c r="H348" s="14"/>
      <c r="I348" s="14"/>
      <c r="J348" s="16">
        <v>0.16</v>
      </c>
      <c r="K348" s="16">
        <v>0.16</v>
      </c>
      <c r="L348" s="16">
        <v>0.16</v>
      </c>
      <c r="M348" s="16">
        <v>0.16</v>
      </c>
      <c r="N348" s="16">
        <v>0.16</v>
      </c>
      <c r="O348" s="16">
        <v>0.16</v>
      </c>
      <c r="P348" s="16">
        <v>0.16</v>
      </c>
    </row>
    <row r="349" spans="1:18" x14ac:dyDescent="0.2">
      <c r="A349" s="36">
        <f t="shared" si="23"/>
        <v>312</v>
      </c>
      <c r="B349" s="88" t="s">
        <v>908</v>
      </c>
      <c r="C349" s="31" t="s">
        <v>303</v>
      </c>
      <c r="D349" s="15" t="s">
        <v>47</v>
      </c>
      <c r="E349" s="36" t="s">
        <v>18</v>
      </c>
      <c r="F349" s="12" t="s">
        <v>642</v>
      </c>
      <c r="G349" s="14"/>
      <c r="H349" s="14"/>
      <c r="I349" s="14"/>
      <c r="J349" s="16">
        <v>0.08</v>
      </c>
      <c r="K349" s="16">
        <v>0.08</v>
      </c>
      <c r="L349" s="16">
        <v>0.08</v>
      </c>
      <c r="M349" s="16">
        <v>0.08</v>
      </c>
      <c r="N349" s="16">
        <v>0.08</v>
      </c>
      <c r="O349" s="16">
        <v>0.08</v>
      </c>
      <c r="P349" s="16">
        <v>0.08</v>
      </c>
    </row>
    <row r="350" spans="1:18" x14ac:dyDescent="0.2">
      <c r="A350" s="36">
        <f t="shared" si="23"/>
        <v>313</v>
      </c>
      <c r="B350" s="31" t="s">
        <v>306</v>
      </c>
      <c r="C350" s="97" t="s">
        <v>307</v>
      </c>
      <c r="D350" s="15" t="s">
        <v>27</v>
      </c>
      <c r="E350" s="36" t="s">
        <v>18</v>
      </c>
      <c r="F350" s="12" t="s">
        <v>644</v>
      </c>
      <c r="G350" s="14"/>
      <c r="H350" s="14"/>
      <c r="I350" s="14"/>
      <c r="J350" s="14"/>
      <c r="K350" s="14"/>
      <c r="L350" s="16">
        <v>0.01</v>
      </c>
      <c r="M350" s="16">
        <v>0.01</v>
      </c>
      <c r="N350" s="16">
        <v>0.01</v>
      </c>
      <c r="O350" s="16">
        <v>0.01</v>
      </c>
      <c r="P350" s="16">
        <v>0.01</v>
      </c>
    </row>
    <row r="351" spans="1:18" x14ac:dyDescent="0.2">
      <c r="A351" s="36">
        <f t="shared" si="23"/>
        <v>314</v>
      </c>
      <c r="B351" s="31" t="s">
        <v>308</v>
      </c>
      <c r="C351" s="97"/>
      <c r="D351" s="15" t="s">
        <v>43</v>
      </c>
      <c r="E351" s="36" t="s">
        <v>18</v>
      </c>
      <c r="F351" s="12" t="s">
        <v>644</v>
      </c>
      <c r="G351" s="14"/>
      <c r="H351" s="14"/>
      <c r="I351" s="14"/>
      <c r="J351" s="14"/>
      <c r="K351" s="14"/>
      <c r="L351" s="16">
        <v>0.12</v>
      </c>
      <c r="M351" s="16">
        <v>0.12</v>
      </c>
      <c r="N351" s="16">
        <v>0.12</v>
      </c>
      <c r="O351" s="16">
        <v>0.12</v>
      </c>
      <c r="P351" s="16">
        <v>0.12</v>
      </c>
    </row>
    <row r="352" spans="1:18" x14ac:dyDescent="0.2">
      <c r="A352" s="36">
        <f t="shared" si="23"/>
        <v>315</v>
      </c>
      <c r="B352" s="31" t="s">
        <v>309</v>
      </c>
      <c r="C352" s="97"/>
      <c r="D352" s="15" t="s">
        <v>44</v>
      </c>
      <c r="E352" s="36" t="s">
        <v>18</v>
      </c>
      <c r="F352" s="12" t="s">
        <v>644</v>
      </c>
      <c r="G352" s="14"/>
      <c r="H352" s="14"/>
      <c r="I352" s="14"/>
      <c r="J352" s="14"/>
      <c r="K352" s="14"/>
      <c r="L352" s="16">
        <v>0.05</v>
      </c>
      <c r="M352" s="16">
        <v>0.05</v>
      </c>
      <c r="N352" s="16">
        <v>0.05</v>
      </c>
      <c r="O352" s="16">
        <v>0.05</v>
      </c>
      <c r="P352" s="16">
        <v>0.05</v>
      </c>
    </row>
    <row r="353" spans="1:31" s="39" customFormat="1" x14ac:dyDescent="0.2">
      <c r="A353" s="36">
        <f t="shared" si="23"/>
        <v>316</v>
      </c>
      <c r="B353" s="31" t="s">
        <v>310</v>
      </c>
      <c r="C353" s="97"/>
      <c r="D353" s="15" t="s">
        <v>30</v>
      </c>
      <c r="E353" s="36" t="s">
        <v>18</v>
      </c>
      <c r="F353" s="12" t="s">
        <v>644</v>
      </c>
      <c r="G353" s="14"/>
      <c r="H353" s="14"/>
      <c r="I353" s="14"/>
      <c r="J353" s="14"/>
      <c r="K353" s="14"/>
      <c r="L353" s="16">
        <v>0.14000000000000001</v>
      </c>
      <c r="M353" s="16">
        <v>0.14000000000000001</v>
      </c>
      <c r="N353" s="16">
        <v>0.14000000000000001</v>
      </c>
      <c r="O353" s="16">
        <v>0.14000000000000001</v>
      </c>
      <c r="P353" s="16">
        <v>0.14000000000000001</v>
      </c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s="39" customFormat="1" x14ac:dyDescent="0.2">
      <c r="A354" s="36">
        <f t="shared" si="23"/>
        <v>317</v>
      </c>
      <c r="B354" s="31" t="s">
        <v>311</v>
      </c>
      <c r="C354" s="97"/>
      <c r="D354" s="15" t="s">
        <v>80</v>
      </c>
      <c r="E354" s="36" t="s">
        <v>18</v>
      </c>
      <c r="F354" s="12" t="s">
        <v>644</v>
      </c>
      <c r="G354" s="14"/>
      <c r="H354" s="14"/>
      <c r="I354" s="14"/>
      <c r="J354" s="14"/>
      <c r="K354" s="14"/>
      <c r="L354" s="16">
        <v>0.12</v>
      </c>
      <c r="M354" s="16">
        <v>0.12</v>
      </c>
      <c r="N354" s="16">
        <v>0.12</v>
      </c>
      <c r="O354" s="16">
        <v>0.12</v>
      </c>
      <c r="P354" s="16">
        <v>0.12</v>
      </c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s="39" customFormat="1" x14ac:dyDescent="0.2">
      <c r="A355" s="36">
        <f t="shared" si="23"/>
        <v>318</v>
      </c>
      <c r="B355" s="31" t="s">
        <v>310</v>
      </c>
      <c r="C355" s="97"/>
      <c r="D355" s="15" t="s">
        <v>91</v>
      </c>
      <c r="E355" s="36" t="s">
        <v>18</v>
      </c>
      <c r="F355" s="12" t="s">
        <v>644</v>
      </c>
      <c r="G355" s="14"/>
      <c r="H355" s="14"/>
      <c r="I355" s="14"/>
      <c r="J355" s="14"/>
      <c r="K355" s="14"/>
      <c r="L355" s="16">
        <v>0.09</v>
      </c>
      <c r="M355" s="16">
        <v>0.09</v>
      </c>
      <c r="N355" s="16">
        <v>0.09</v>
      </c>
      <c r="O355" s="16">
        <v>0.09</v>
      </c>
      <c r="P355" s="16">
        <v>0.09</v>
      </c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s="39" customFormat="1" x14ac:dyDescent="0.2">
      <c r="A356" s="36">
        <f t="shared" si="23"/>
        <v>319</v>
      </c>
      <c r="B356" s="31" t="s">
        <v>310</v>
      </c>
      <c r="C356" s="105" t="s">
        <v>312</v>
      </c>
      <c r="D356" s="15" t="s">
        <v>198</v>
      </c>
      <c r="E356" s="36" t="s">
        <v>18</v>
      </c>
      <c r="F356" s="12" t="s">
        <v>644</v>
      </c>
      <c r="G356" s="14"/>
      <c r="H356" s="14"/>
      <c r="I356" s="14"/>
      <c r="J356" s="14"/>
      <c r="K356" s="14"/>
      <c r="L356" s="16">
        <v>0.04</v>
      </c>
      <c r="M356" s="16">
        <v>0.04</v>
      </c>
      <c r="N356" s="16">
        <v>0.04</v>
      </c>
      <c r="O356" s="16">
        <v>0.04</v>
      </c>
      <c r="P356" s="16">
        <v>0.04</v>
      </c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s="39" customFormat="1" x14ac:dyDescent="0.2">
      <c r="A357" s="36">
        <f t="shared" si="23"/>
        <v>320</v>
      </c>
      <c r="B357" s="31" t="s">
        <v>313</v>
      </c>
      <c r="C357" s="105"/>
      <c r="D357" s="15" t="s">
        <v>27</v>
      </c>
      <c r="E357" s="36" t="s">
        <v>18</v>
      </c>
      <c r="F357" s="12" t="s">
        <v>644</v>
      </c>
      <c r="G357" s="14"/>
      <c r="H357" s="14"/>
      <c r="I357" s="14"/>
      <c r="J357" s="14"/>
      <c r="K357" s="14"/>
      <c r="L357" s="16">
        <v>0.11</v>
      </c>
      <c r="M357" s="16">
        <v>0.11</v>
      </c>
      <c r="N357" s="16">
        <v>0.11</v>
      </c>
      <c r="O357" s="16">
        <v>0.11</v>
      </c>
      <c r="P357" s="16">
        <v>0.11</v>
      </c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s="39" customFormat="1" x14ac:dyDescent="0.2">
      <c r="A358" s="36">
        <f t="shared" si="23"/>
        <v>321</v>
      </c>
      <c r="B358" s="31" t="s">
        <v>310</v>
      </c>
      <c r="C358" s="105"/>
      <c r="D358" s="15" t="s">
        <v>112</v>
      </c>
      <c r="E358" s="36" t="s">
        <v>18</v>
      </c>
      <c r="F358" s="12" t="s">
        <v>644</v>
      </c>
      <c r="G358" s="14"/>
      <c r="H358" s="14"/>
      <c r="I358" s="14"/>
      <c r="J358" s="14"/>
      <c r="K358" s="14"/>
      <c r="L358" s="16">
        <v>0.01</v>
      </c>
      <c r="M358" s="16">
        <v>0.01</v>
      </c>
      <c r="N358" s="16">
        <v>0.01</v>
      </c>
      <c r="O358" s="16">
        <v>0.01</v>
      </c>
      <c r="P358" s="16">
        <v>0.01</v>
      </c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s="39" customFormat="1" ht="25.5" x14ac:dyDescent="0.2">
      <c r="A359" s="36">
        <f t="shared" si="23"/>
        <v>322</v>
      </c>
      <c r="B359" s="31" t="s">
        <v>314</v>
      </c>
      <c r="C359" s="97" t="s">
        <v>315</v>
      </c>
      <c r="D359" s="15" t="s">
        <v>47</v>
      </c>
      <c r="E359" s="36" t="s">
        <v>18</v>
      </c>
      <c r="F359" s="12" t="s">
        <v>644</v>
      </c>
      <c r="G359" s="14"/>
      <c r="H359" s="14"/>
      <c r="I359" s="14"/>
      <c r="J359" s="14"/>
      <c r="K359" s="14"/>
      <c r="L359" s="14"/>
      <c r="M359" s="16">
        <v>0.32</v>
      </c>
      <c r="N359" s="16">
        <v>0.32</v>
      </c>
      <c r="O359" s="16">
        <v>0.32</v>
      </c>
      <c r="P359" s="16">
        <v>0.32</v>
      </c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s="39" customFormat="1" x14ac:dyDescent="0.2">
      <c r="A360" s="36">
        <f t="shared" si="23"/>
        <v>323</v>
      </c>
      <c r="B360" s="31" t="s">
        <v>316</v>
      </c>
      <c r="C360" s="97"/>
      <c r="D360" s="15" t="s">
        <v>49</v>
      </c>
      <c r="E360" s="36" t="s">
        <v>18</v>
      </c>
      <c r="F360" s="12" t="s">
        <v>644</v>
      </c>
      <c r="G360" s="14"/>
      <c r="H360" s="14"/>
      <c r="I360" s="14"/>
      <c r="J360" s="14"/>
      <c r="K360" s="14"/>
      <c r="L360" s="14"/>
      <c r="M360" s="16">
        <v>0</v>
      </c>
      <c r="N360" s="16">
        <v>0</v>
      </c>
      <c r="O360" s="16">
        <v>0</v>
      </c>
      <c r="P360" s="16">
        <v>0</v>
      </c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s="39" customFormat="1" x14ac:dyDescent="0.2">
      <c r="A361" s="36">
        <f t="shared" si="23"/>
        <v>324</v>
      </c>
      <c r="B361" s="31" t="s">
        <v>317</v>
      </c>
      <c r="C361" s="97"/>
      <c r="D361" s="15" t="s">
        <v>51</v>
      </c>
      <c r="E361" s="36" t="s">
        <v>18</v>
      </c>
      <c r="F361" s="12" t="s">
        <v>644</v>
      </c>
      <c r="G361" s="14"/>
      <c r="H361" s="14"/>
      <c r="I361" s="14"/>
      <c r="J361" s="14"/>
      <c r="K361" s="14"/>
      <c r="L361" s="14"/>
      <c r="M361" s="16">
        <v>0.06</v>
      </c>
      <c r="N361" s="16">
        <v>0.06</v>
      </c>
      <c r="O361" s="16">
        <v>0.06</v>
      </c>
      <c r="P361" s="16">
        <v>0.06</v>
      </c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s="39" customFormat="1" x14ac:dyDescent="0.2">
      <c r="A362" s="36">
        <f t="shared" si="23"/>
        <v>325</v>
      </c>
      <c r="B362" s="31" t="s">
        <v>310</v>
      </c>
      <c r="C362" s="97"/>
      <c r="D362" s="15" t="s">
        <v>61</v>
      </c>
      <c r="E362" s="36" t="s">
        <v>18</v>
      </c>
      <c r="F362" s="12" t="s">
        <v>644</v>
      </c>
      <c r="G362" s="14"/>
      <c r="H362" s="14"/>
      <c r="I362" s="14"/>
      <c r="J362" s="14"/>
      <c r="K362" s="14"/>
      <c r="L362" s="14"/>
      <c r="M362" s="16">
        <v>0.01</v>
      </c>
      <c r="N362" s="16">
        <v>0.01</v>
      </c>
      <c r="O362" s="16">
        <v>0.01</v>
      </c>
      <c r="P362" s="16">
        <v>0.01</v>
      </c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s="39" customFormat="1" x14ac:dyDescent="0.2">
      <c r="A363" s="36">
        <f t="shared" si="23"/>
        <v>326</v>
      </c>
      <c r="B363" s="31" t="s">
        <v>310</v>
      </c>
      <c r="C363" s="97"/>
      <c r="D363" s="15" t="s">
        <v>53</v>
      </c>
      <c r="E363" s="36" t="s">
        <v>18</v>
      </c>
      <c r="F363" s="12" t="s">
        <v>644</v>
      </c>
      <c r="G363" s="14"/>
      <c r="H363" s="14"/>
      <c r="I363" s="14"/>
      <c r="J363" s="14"/>
      <c r="K363" s="14"/>
      <c r="L363" s="14"/>
      <c r="M363" s="16">
        <v>0.12</v>
      </c>
      <c r="N363" s="16">
        <v>0.12</v>
      </c>
      <c r="O363" s="16">
        <v>0.12</v>
      </c>
      <c r="P363" s="16">
        <v>0.12</v>
      </c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s="39" customFormat="1" x14ac:dyDescent="0.2">
      <c r="A364" s="36">
        <f t="shared" si="23"/>
        <v>327</v>
      </c>
      <c r="B364" s="31" t="s">
        <v>318</v>
      </c>
      <c r="C364" s="97"/>
      <c r="D364" s="15" t="s">
        <v>55</v>
      </c>
      <c r="E364" s="36" t="s">
        <v>18</v>
      </c>
      <c r="F364" s="12" t="s">
        <v>644</v>
      </c>
      <c r="G364" s="14"/>
      <c r="H364" s="14"/>
      <c r="I364" s="14"/>
      <c r="J364" s="14"/>
      <c r="K364" s="14"/>
      <c r="L364" s="14"/>
      <c r="M364" s="16">
        <v>0.04</v>
      </c>
      <c r="N364" s="16">
        <v>0.04</v>
      </c>
      <c r="O364" s="16">
        <v>0.04</v>
      </c>
      <c r="P364" s="16">
        <v>0.04</v>
      </c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s="39" customFormat="1" x14ac:dyDescent="0.2">
      <c r="A365" s="36">
        <f t="shared" si="23"/>
        <v>328</v>
      </c>
      <c r="B365" s="31" t="s">
        <v>319</v>
      </c>
      <c r="C365" s="106" t="s">
        <v>269</v>
      </c>
      <c r="D365" s="15" t="s">
        <v>43</v>
      </c>
      <c r="E365" s="36" t="s">
        <v>18</v>
      </c>
      <c r="F365" s="12" t="s">
        <v>644</v>
      </c>
      <c r="G365" s="14"/>
      <c r="H365" s="14"/>
      <c r="I365" s="14"/>
      <c r="J365" s="14"/>
      <c r="K365" s="14"/>
      <c r="L365" s="14"/>
      <c r="M365" s="16">
        <v>0.22</v>
      </c>
      <c r="N365" s="16">
        <v>0.22</v>
      </c>
      <c r="O365" s="16">
        <v>0.22</v>
      </c>
      <c r="P365" s="16">
        <v>0.22</v>
      </c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s="39" customFormat="1" x14ac:dyDescent="0.2">
      <c r="A366" s="36">
        <f t="shared" si="23"/>
        <v>329</v>
      </c>
      <c r="B366" s="31" t="s">
        <v>310</v>
      </c>
      <c r="C366" s="106"/>
      <c r="D366" s="15" t="s">
        <v>200</v>
      </c>
      <c r="E366" s="36" t="s">
        <v>18</v>
      </c>
      <c r="F366" s="12" t="s">
        <v>644</v>
      </c>
      <c r="G366" s="14"/>
      <c r="H366" s="14"/>
      <c r="I366" s="14"/>
      <c r="J366" s="14"/>
      <c r="K366" s="14"/>
      <c r="L366" s="14"/>
      <c r="M366" s="16">
        <v>0.14000000000000001</v>
      </c>
      <c r="N366" s="16">
        <v>0.14000000000000001</v>
      </c>
      <c r="O366" s="16">
        <v>0.14000000000000001</v>
      </c>
      <c r="P366" s="16">
        <v>0.14000000000000001</v>
      </c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s="39" customFormat="1" x14ac:dyDescent="0.2">
      <c r="A367" s="36">
        <f t="shared" si="23"/>
        <v>330</v>
      </c>
      <c r="B367" s="31" t="s">
        <v>320</v>
      </c>
      <c r="C367" s="106"/>
      <c r="D367" s="15" t="s">
        <v>44</v>
      </c>
      <c r="E367" s="36" t="s">
        <v>18</v>
      </c>
      <c r="F367" s="12" t="s">
        <v>644</v>
      </c>
      <c r="G367" s="14"/>
      <c r="H367" s="14"/>
      <c r="I367" s="14"/>
      <c r="J367" s="14"/>
      <c r="K367" s="14"/>
      <c r="L367" s="14"/>
      <c r="M367" s="16">
        <v>0.01</v>
      </c>
      <c r="N367" s="16">
        <v>0.01</v>
      </c>
      <c r="O367" s="16">
        <v>0.01</v>
      </c>
      <c r="P367" s="16">
        <v>0.01</v>
      </c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s="39" customFormat="1" x14ac:dyDescent="0.2">
      <c r="A368" s="36">
        <f t="shared" si="23"/>
        <v>331</v>
      </c>
      <c r="B368" s="31" t="s">
        <v>321</v>
      </c>
      <c r="C368" s="97" t="s">
        <v>322</v>
      </c>
      <c r="D368" s="15" t="s">
        <v>47</v>
      </c>
      <c r="E368" s="36" t="s">
        <v>18</v>
      </c>
      <c r="F368" s="12" t="s">
        <v>644</v>
      </c>
      <c r="G368" s="14"/>
      <c r="H368" s="14"/>
      <c r="I368" s="14"/>
      <c r="J368" s="14"/>
      <c r="K368" s="14"/>
      <c r="L368" s="14"/>
      <c r="M368" s="16">
        <v>0.06</v>
      </c>
      <c r="N368" s="16">
        <v>0.06</v>
      </c>
      <c r="O368" s="16">
        <v>0.06</v>
      </c>
      <c r="P368" s="16">
        <v>0.06</v>
      </c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s="39" customFormat="1" x14ac:dyDescent="0.2">
      <c r="A369" s="36">
        <f t="shared" si="23"/>
        <v>332</v>
      </c>
      <c r="B369" s="31" t="s">
        <v>311</v>
      </c>
      <c r="C369" s="97"/>
      <c r="D369" s="15" t="s">
        <v>49</v>
      </c>
      <c r="E369" s="36" t="s">
        <v>18</v>
      </c>
      <c r="F369" s="12" t="s">
        <v>644</v>
      </c>
      <c r="G369" s="14"/>
      <c r="H369" s="14"/>
      <c r="I369" s="14"/>
      <c r="J369" s="14"/>
      <c r="K369" s="14"/>
      <c r="L369" s="14"/>
      <c r="M369" s="16">
        <v>0.04</v>
      </c>
      <c r="N369" s="16">
        <v>0.04</v>
      </c>
      <c r="O369" s="16">
        <v>0.04</v>
      </c>
      <c r="P369" s="16">
        <v>0.04</v>
      </c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s="39" customFormat="1" ht="25.5" x14ac:dyDescent="0.2">
      <c r="A370" s="36">
        <f t="shared" si="23"/>
        <v>333</v>
      </c>
      <c r="B370" s="31" t="s">
        <v>323</v>
      </c>
      <c r="C370" s="97"/>
      <c r="D370" s="15" t="s">
        <v>51</v>
      </c>
      <c r="E370" s="36" t="s">
        <v>18</v>
      </c>
      <c r="F370" s="12" t="s">
        <v>644</v>
      </c>
      <c r="G370" s="14"/>
      <c r="H370" s="14"/>
      <c r="I370" s="14"/>
      <c r="J370" s="14"/>
      <c r="K370" s="14"/>
      <c r="L370" s="14"/>
      <c r="M370" s="16">
        <v>0.06</v>
      </c>
      <c r="N370" s="16">
        <v>0.06</v>
      </c>
      <c r="O370" s="16">
        <v>0.06</v>
      </c>
      <c r="P370" s="16">
        <v>0.06</v>
      </c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s="39" customFormat="1" x14ac:dyDescent="0.2">
      <c r="A371" s="36">
        <f t="shared" si="23"/>
        <v>334</v>
      </c>
      <c r="B371" s="31" t="s">
        <v>324</v>
      </c>
      <c r="C371" s="97"/>
      <c r="D371" s="15" t="s">
        <v>61</v>
      </c>
      <c r="E371" s="36" t="s">
        <v>18</v>
      </c>
      <c r="F371" s="12" t="s">
        <v>644</v>
      </c>
      <c r="G371" s="14"/>
      <c r="H371" s="14"/>
      <c r="I371" s="14"/>
      <c r="J371" s="14"/>
      <c r="K371" s="14"/>
      <c r="L371" s="14"/>
      <c r="M371" s="16">
        <v>0.01</v>
      </c>
      <c r="N371" s="16">
        <v>0.01</v>
      </c>
      <c r="O371" s="16">
        <v>0.01</v>
      </c>
      <c r="P371" s="16">
        <v>0.01</v>
      </c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s="39" customFormat="1" x14ac:dyDescent="0.2">
      <c r="A372" s="36">
        <f t="shared" si="23"/>
        <v>335</v>
      </c>
      <c r="B372" s="31" t="s">
        <v>325</v>
      </c>
      <c r="C372" s="97"/>
      <c r="D372" s="15" t="s">
        <v>55</v>
      </c>
      <c r="E372" s="36" t="s">
        <v>18</v>
      </c>
      <c r="F372" s="12" t="s">
        <v>644</v>
      </c>
      <c r="G372" s="14"/>
      <c r="H372" s="14"/>
      <c r="I372" s="14"/>
      <c r="J372" s="14"/>
      <c r="K372" s="14"/>
      <c r="L372" s="14"/>
      <c r="M372" s="16">
        <v>0.05</v>
      </c>
      <c r="N372" s="16">
        <v>0.05</v>
      </c>
      <c r="O372" s="16">
        <v>0.05</v>
      </c>
      <c r="P372" s="16">
        <v>0.05</v>
      </c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s="39" customFormat="1" x14ac:dyDescent="0.2">
      <c r="A373" s="36">
        <f t="shared" si="23"/>
        <v>336</v>
      </c>
      <c r="B373" s="31" t="s">
        <v>310</v>
      </c>
      <c r="C373" s="97" t="s">
        <v>326</v>
      </c>
      <c r="D373" s="15" t="s">
        <v>47</v>
      </c>
      <c r="E373" s="36" t="s">
        <v>18</v>
      </c>
      <c r="F373" s="12" t="s">
        <v>644</v>
      </c>
      <c r="G373" s="14"/>
      <c r="H373" s="14"/>
      <c r="I373" s="14"/>
      <c r="J373" s="14"/>
      <c r="K373" s="14"/>
      <c r="L373" s="16">
        <v>0.02</v>
      </c>
      <c r="M373" s="16">
        <v>0.02</v>
      </c>
      <c r="N373" s="16">
        <v>0.02</v>
      </c>
      <c r="O373" s="16">
        <v>0.02</v>
      </c>
      <c r="P373" s="16">
        <v>0.02</v>
      </c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s="39" customFormat="1" x14ac:dyDescent="0.2">
      <c r="A374" s="36">
        <f t="shared" si="23"/>
        <v>337</v>
      </c>
      <c r="B374" s="31" t="s">
        <v>327</v>
      </c>
      <c r="C374" s="97"/>
      <c r="D374" s="15" t="s">
        <v>51</v>
      </c>
      <c r="E374" s="36" t="s">
        <v>18</v>
      </c>
      <c r="F374" s="12" t="s">
        <v>644</v>
      </c>
      <c r="G374" s="14"/>
      <c r="H374" s="14"/>
      <c r="I374" s="14"/>
      <c r="J374" s="14"/>
      <c r="K374" s="14"/>
      <c r="L374" s="16">
        <v>0.11</v>
      </c>
      <c r="M374" s="16">
        <v>0.11</v>
      </c>
      <c r="N374" s="16">
        <v>0.11</v>
      </c>
      <c r="O374" s="16">
        <v>0.11</v>
      </c>
      <c r="P374" s="16">
        <v>0.11</v>
      </c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s="39" customFormat="1" x14ac:dyDescent="0.2">
      <c r="A375" s="36">
        <f t="shared" si="23"/>
        <v>338</v>
      </c>
      <c r="B375" s="31" t="s">
        <v>310</v>
      </c>
      <c r="C375" s="97"/>
      <c r="D375" s="15" t="s">
        <v>61</v>
      </c>
      <c r="E375" s="36" t="s">
        <v>18</v>
      </c>
      <c r="F375" s="12" t="s">
        <v>644</v>
      </c>
      <c r="G375" s="14"/>
      <c r="H375" s="14"/>
      <c r="I375" s="14"/>
      <c r="J375" s="14"/>
      <c r="K375" s="14"/>
      <c r="L375" s="16">
        <v>0.01</v>
      </c>
      <c r="M375" s="16">
        <v>0.01</v>
      </c>
      <c r="N375" s="16">
        <v>0.01</v>
      </c>
      <c r="O375" s="16">
        <v>0.01</v>
      </c>
      <c r="P375" s="16">
        <v>0.01</v>
      </c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s="39" customFormat="1" x14ac:dyDescent="0.2">
      <c r="A376" s="36">
        <f t="shared" si="23"/>
        <v>339</v>
      </c>
      <c r="B376" s="31" t="s">
        <v>328</v>
      </c>
      <c r="C376" s="97"/>
      <c r="D376" s="15" t="s">
        <v>53</v>
      </c>
      <c r="E376" s="36" t="s">
        <v>18</v>
      </c>
      <c r="F376" s="12" t="s">
        <v>644</v>
      </c>
      <c r="G376" s="14"/>
      <c r="H376" s="14"/>
      <c r="I376" s="14"/>
      <c r="J376" s="14"/>
      <c r="K376" s="14"/>
      <c r="L376" s="16">
        <v>0.1</v>
      </c>
      <c r="M376" s="16">
        <v>0.1</v>
      </c>
      <c r="N376" s="16">
        <v>0.1</v>
      </c>
      <c r="O376" s="16">
        <v>0.1</v>
      </c>
      <c r="P376" s="16">
        <v>0.1</v>
      </c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s="39" customFormat="1" x14ac:dyDescent="0.2">
      <c r="A377" s="36">
        <f t="shared" si="23"/>
        <v>340</v>
      </c>
      <c r="B377" s="31" t="s">
        <v>310</v>
      </c>
      <c r="C377" s="97"/>
      <c r="D377" s="15" t="s">
        <v>55</v>
      </c>
      <c r="E377" s="36" t="s">
        <v>18</v>
      </c>
      <c r="F377" s="12" t="s">
        <v>644</v>
      </c>
      <c r="G377" s="14"/>
      <c r="H377" s="14"/>
      <c r="I377" s="14"/>
      <c r="J377" s="14"/>
      <c r="K377" s="14"/>
      <c r="L377" s="16">
        <v>0.12</v>
      </c>
      <c r="M377" s="16">
        <v>0.12</v>
      </c>
      <c r="N377" s="16">
        <v>0.12</v>
      </c>
      <c r="O377" s="16">
        <v>0.12</v>
      </c>
      <c r="P377" s="16">
        <v>0.12</v>
      </c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s="39" customFormat="1" x14ac:dyDescent="0.2">
      <c r="A378" s="36">
        <f t="shared" si="23"/>
        <v>341</v>
      </c>
      <c r="B378" s="31" t="s">
        <v>54</v>
      </c>
      <c r="C378" s="97"/>
      <c r="D378" s="15" t="s">
        <v>63</v>
      </c>
      <c r="E378" s="36" t="s">
        <v>18</v>
      </c>
      <c r="F378" s="12" t="s">
        <v>644</v>
      </c>
      <c r="G378" s="14"/>
      <c r="H378" s="14"/>
      <c r="I378" s="14"/>
      <c r="J378" s="14"/>
      <c r="K378" s="14"/>
      <c r="L378" s="16">
        <v>0.01</v>
      </c>
      <c r="M378" s="16">
        <v>0.01</v>
      </c>
      <c r="N378" s="16">
        <v>0.01</v>
      </c>
      <c r="O378" s="16">
        <v>0.01</v>
      </c>
      <c r="P378" s="16">
        <v>0.01</v>
      </c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s="39" customFormat="1" x14ac:dyDescent="0.2">
      <c r="A379" s="36">
        <f t="shared" si="23"/>
        <v>342</v>
      </c>
      <c r="B379" s="31" t="s">
        <v>329</v>
      </c>
      <c r="C379" s="97"/>
      <c r="D379" s="15" t="s">
        <v>65</v>
      </c>
      <c r="E379" s="36" t="s">
        <v>18</v>
      </c>
      <c r="F379" s="12" t="s">
        <v>644</v>
      </c>
      <c r="G379" s="14"/>
      <c r="H379" s="14"/>
      <c r="I379" s="14"/>
      <c r="J379" s="14"/>
      <c r="K379" s="14"/>
      <c r="L379" s="16">
        <v>0.34</v>
      </c>
      <c r="M379" s="16">
        <v>0.34</v>
      </c>
      <c r="N379" s="16">
        <v>0.34</v>
      </c>
      <c r="O379" s="16">
        <v>0.34</v>
      </c>
      <c r="P379" s="16">
        <v>0.34</v>
      </c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s="39" customFormat="1" x14ac:dyDescent="0.2">
      <c r="A380" s="36">
        <f t="shared" si="23"/>
        <v>343</v>
      </c>
      <c r="B380" s="31" t="s">
        <v>310</v>
      </c>
      <c r="C380" s="105" t="s">
        <v>330</v>
      </c>
      <c r="D380" s="15" t="s">
        <v>27</v>
      </c>
      <c r="E380" s="36" t="s">
        <v>18</v>
      </c>
      <c r="F380" s="12" t="s">
        <v>644</v>
      </c>
      <c r="G380" s="14"/>
      <c r="H380" s="14"/>
      <c r="I380" s="14"/>
      <c r="J380" s="14"/>
      <c r="K380" s="14"/>
      <c r="L380" s="16">
        <v>0.01</v>
      </c>
      <c r="M380" s="16">
        <v>0.01</v>
      </c>
      <c r="N380" s="16">
        <v>0.01</v>
      </c>
      <c r="O380" s="16">
        <v>0.01</v>
      </c>
      <c r="P380" s="16">
        <v>0.01</v>
      </c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s="39" customFormat="1" x14ac:dyDescent="0.2">
      <c r="A381" s="36">
        <f t="shared" si="23"/>
        <v>344</v>
      </c>
      <c r="B381" s="31" t="s">
        <v>310</v>
      </c>
      <c r="C381" s="105"/>
      <c r="D381" s="15" t="s">
        <v>112</v>
      </c>
      <c r="E381" s="36" t="s">
        <v>18</v>
      </c>
      <c r="F381" s="12" t="s">
        <v>644</v>
      </c>
      <c r="G381" s="14"/>
      <c r="H381" s="14"/>
      <c r="I381" s="14"/>
      <c r="J381" s="14"/>
      <c r="K381" s="14"/>
      <c r="L381" s="16">
        <v>0.06</v>
      </c>
      <c r="M381" s="16">
        <v>0.06</v>
      </c>
      <c r="N381" s="16">
        <v>0.06</v>
      </c>
      <c r="O381" s="16">
        <v>0.06</v>
      </c>
      <c r="P381" s="16">
        <v>0.06</v>
      </c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s="39" customFormat="1" x14ac:dyDescent="0.2">
      <c r="A382" s="36">
        <f t="shared" si="23"/>
        <v>345</v>
      </c>
      <c r="B382" s="31" t="s">
        <v>331</v>
      </c>
      <c r="C382" s="105"/>
      <c r="D382" s="15" t="s">
        <v>80</v>
      </c>
      <c r="E382" s="36" t="s">
        <v>18</v>
      </c>
      <c r="F382" s="12" t="s">
        <v>644</v>
      </c>
      <c r="G382" s="14"/>
      <c r="H382" s="14"/>
      <c r="I382" s="14"/>
      <c r="J382" s="14"/>
      <c r="K382" s="14"/>
      <c r="L382" s="16">
        <v>0.03</v>
      </c>
      <c r="M382" s="16">
        <v>0.03</v>
      </c>
      <c r="N382" s="16">
        <v>0.03</v>
      </c>
      <c r="O382" s="16">
        <v>0.03</v>
      </c>
      <c r="P382" s="16">
        <v>0.03</v>
      </c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s="39" customFormat="1" x14ac:dyDescent="0.2">
      <c r="A383" s="36">
        <f t="shared" si="23"/>
        <v>346</v>
      </c>
      <c r="B383" s="31" t="s">
        <v>310</v>
      </c>
      <c r="C383" s="105"/>
      <c r="D383" s="15" t="s">
        <v>108</v>
      </c>
      <c r="E383" s="36" t="s">
        <v>18</v>
      </c>
      <c r="F383" s="12" t="s">
        <v>644</v>
      </c>
      <c r="G383" s="14"/>
      <c r="H383" s="14"/>
      <c r="I383" s="14"/>
      <c r="J383" s="14"/>
      <c r="K383" s="14"/>
      <c r="L383" s="16">
        <v>0.05</v>
      </c>
      <c r="M383" s="16">
        <v>0.05</v>
      </c>
      <c r="N383" s="16">
        <v>0.05</v>
      </c>
      <c r="O383" s="16">
        <v>0.05</v>
      </c>
      <c r="P383" s="16">
        <v>0.05</v>
      </c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s="39" customFormat="1" x14ac:dyDescent="0.2">
      <c r="A384" s="36">
        <f t="shared" si="23"/>
        <v>347</v>
      </c>
      <c r="B384" s="31" t="s">
        <v>332</v>
      </c>
      <c r="C384" s="97" t="s">
        <v>333</v>
      </c>
      <c r="D384" s="15" t="s">
        <v>43</v>
      </c>
      <c r="E384" s="36" t="s">
        <v>18</v>
      </c>
      <c r="F384" s="12" t="s">
        <v>644</v>
      </c>
      <c r="G384" s="14"/>
      <c r="H384" s="14"/>
      <c r="I384" s="14"/>
      <c r="J384" s="14"/>
      <c r="K384" s="14"/>
      <c r="L384" s="16">
        <v>0.09</v>
      </c>
      <c r="M384" s="16">
        <v>0.09</v>
      </c>
      <c r="N384" s="16">
        <v>0.09</v>
      </c>
      <c r="O384" s="16">
        <v>0.09</v>
      </c>
      <c r="P384" s="16">
        <v>0.09</v>
      </c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s="39" customFormat="1" x14ac:dyDescent="0.2">
      <c r="A385" s="36">
        <f t="shared" si="23"/>
        <v>348</v>
      </c>
      <c r="B385" s="31" t="s">
        <v>334</v>
      </c>
      <c r="C385" s="97"/>
      <c r="D385" s="15" t="s">
        <v>112</v>
      </c>
      <c r="E385" s="36" t="s">
        <v>18</v>
      </c>
      <c r="F385" s="12" t="s">
        <v>644</v>
      </c>
      <c r="G385" s="14"/>
      <c r="H385" s="14"/>
      <c r="I385" s="14"/>
      <c r="J385" s="14"/>
      <c r="K385" s="14"/>
      <c r="L385" s="16">
        <v>0.03</v>
      </c>
      <c r="M385" s="16">
        <v>0.03</v>
      </c>
      <c r="N385" s="16">
        <v>0.03</v>
      </c>
      <c r="O385" s="16">
        <v>0.03</v>
      </c>
      <c r="P385" s="16">
        <v>0.03</v>
      </c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s="39" customFormat="1" ht="25.5" x14ac:dyDescent="0.2">
      <c r="A386" s="36">
        <f t="shared" si="23"/>
        <v>349</v>
      </c>
      <c r="B386" s="31" t="s">
        <v>335</v>
      </c>
      <c r="C386" s="97"/>
      <c r="D386" s="15" t="s">
        <v>32</v>
      </c>
      <c r="E386" s="36" t="s">
        <v>18</v>
      </c>
      <c r="F386" s="12" t="s">
        <v>644</v>
      </c>
      <c r="G386" s="14"/>
      <c r="H386" s="14"/>
      <c r="I386" s="14"/>
      <c r="J386" s="14"/>
      <c r="K386" s="14"/>
      <c r="L386" s="16">
        <v>0.01</v>
      </c>
      <c r="M386" s="16">
        <v>0.01</v>
      </c>
      <c r="N386" s="16">
        <v>0.01</v>
      </c>
      <c r="O386" s="16">
        <v>0.01</v>
      </c>
      <c r="P386" s="16">
        <v>0.01</v>
      </c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s="39" customFormat="1" x14ac:dyDescent="0.2">
      <c r="A387" s="36">
        <f t="shared" si="23"/>
        <v>350</v>
      </c>
      <c r="B387" s="31" t="s">
        <v>336</v>
      </c>
      <c r="C387" s="97"/>
      <c r="D387" s="15" t="s">
        <v>91</v>
      </c>
      <c r="E387" s="36" t="s">
        <v>18</v>
      </c>
      <c r="F387" s="12" t="s">
        <v>644</v>
      </c>
      <c r="G387" s="14"/>
      <c r="H387" s="14"/>
      <c r="I387" s="14"/>
      <c r="J387" s="14"/>
      <c r="K387" s="14"/>
      <c r="L387" s="16">
        <v>0.02</v>
      </c>
      <c r="M387" s="16">
        <v>0.02</v>
      </c>
      <c r="N387" s="16">
        <v>0.02</v>
      </c>
      <c r="O387" s="16">
        <v>0.02</v>
      </c>
      <c r="P387" s="16">
        <v>0.02</v>
      </c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s="39" customFormat="1" x14ac:dyDescent="0.2">
      <c r="A388" s="36">
        <f t="shared" si="23"/>
        <v>351</v>
      </c>
      <c r="B388" s="31" t="s">
        <v>337</v>
      </c>
      <c r="C388" s="97"/>
      <c r="D388" s="15" t="s">
        <v>108</v>
      </c>
      <c r="E388" s="36" t="s">
        <v>18</v>
      </c>
      <c r="F388" s="12" t="s">
        <v>644</v>
      </c>
      <c r="G388" s="14"/>
      <c r="H388" s="14"/>
      <c r="I388" s="14"/>
      <c r="J388" s="14"/>
      <c r="K388" s="14"/>
      <c r="L388" s="16">
        <v>0.01</v>
      </c>
      <c r="M388" s="16">
        <v>0.01</v>
      </c>
      <c r="N388" s="16">
        <v>0.01</v>
      </c>
      <c r="O388" s="16">
        <v>0.01</v>
      </c>
      <c r="P388" s="16">
        <v>0.01</v>
      </c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s="39" customFormat="1" x14ac:dyDescent="0.2">
      <c r="A389" s="36">
        <f t="shared" si="23"/>
        <v>352</v>
      </c>
      <c r="B389" s="31" t="s">
        <v>338</v>
      </c>
      <c r="C389" s="97"/>
      <c r="D389" s="15" t="s">
        <v>93</v>
      </c>
      <c r="E389" s="36" t="s">
        <v>18</v>
      </c>
      <c r="F389" s="12" t="s">
        <v>644</v>
      </c>
      <c r="G389" s="14"/>
      <c r="H389" s="14"/>
      <c r="I389" s="14"/>
      <c r="J389" s="14"/>
      <c r="K389" s="14"/>
      <c r="L389" s="16">
        <v>0.03</v>
      </c>
      <c r="M389" s="16">
        <v>0.03</v>
      </c>
      <c r="N389" s="16">
        <v>0.03</v>
      </c>
      <c r="O389" s="16">
        <v>0.03</v>
      </c>
      <c r="P389" s="16">
        <v>0.03</v>
      </c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s="39" customFormat="1" x14ac:dyDescent="0.2">
      <c r="A390" s="45" t="s">
        <v>339</v>
      </c>
      <c r="B390" s="7"/>
      <c r="C390" s="44"/>
      <c r="D390" s="47"/>
      <c r="E390" s="47"/>
      <c r="F390" s="48"/>
      <c r="G390" s="34">
        <f>SUM(G391:G418)</f>
        <v>0</v>
      </c>
      <c r="H390" s="65">
        <f t="shared" ref="H390:P390" si="24">SUM(H391:H418)</f>
        <v>0</v>
      </c>
      <c r="I390" s="65">
        <f t="shared" si="24"/>
        <v>0</v>
      </c>
      <c r="J390" s="65">
        <f t="shared" si="24"/>
        <v>1.68</v>
      </c>
      <c r="K390" s="65">
        <f t="shared" si="24"/>
        <v>1.68</v>
      </c>
      <c r="L390" s="65">
        <f t="shared" si="24"/>
        <v>1.68</v>
      </c>
      <c r="M390" s="65">
        <f t="shared" si="24"/>
        <v>4.2699999999999996</v>
      </c>
      <c r="N390" s="65">
        <f t="shared" si="24"/>
        <v>4.2699999999999996</v>
      </c>
      <c r="O390" s="65">
        <f t="shared" si="24"/>
        <v>4.2699999999999996</v>
      </c>
      <c r="P390" s="65">
        <f t="shared" si="24"/>
        <v>4.2699999999999996</v>
      </c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s="39" customFormat="1" x14ac:dyDescent="0.2">
      <c r="A391" s="36">
        <f>A389+1</f>
        <v>353</v>
      </c>
      <c r="B391" s="31" t="s">
        <v>340</v>
      </c>
      <c r="C391" s="31" t="s">
        <v>341</v>
      </c>
      <c r="D391" s="15">
        <v>2</v>
      </c>
      <c r="E391" s="36" t="s">
        <v>18</v>
      </c>
      <c r="F391" s="12" t="s">
        <v>642</v>
      </c>
      <c r="G391" s="14"/>
      <c r="H391" s="14"/>
      <c r="I391" s="14"/>
      <c r="J391" s="16">
        <v>0.09</v>
      </c>
      <c r="K391" s="16">
        <v>0.09</v>
      </c>
      <c r="L391" s="16">
        <v>0.09</v>
      </c>
      <c r="M391" s="16">
        <v>0.09</v>
      </c>
      <c r="N391" s="16">
        <v>0.09</v>
      </c>
      <c r="O391" s="16">
        <v>0.09</v>
      </c>
      <c r="P391" s="16">
        <v>0.09</v>
      </c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s="39" customFormat="1" ht="25.5" x14ac:dyDescent="0.2">
      <c r="A392" s="36">
        <f t="shared" ref="A392:A418" si="25">A391+1</f>
        <v>354</v>
      </c>
      <c r="B392" s="31" t="s">
        <v>342</v>
      </c>
      <c r="C392" s="31" t="s">
        <v>341</v>
      </c>
      <c r="D392" s="15">
        <v>3</v>
      </c>
      <c r="E392" s="36" t="s">
        <v>18</v>
      </c>
      <c r="F392" s="12" t="s">
        <v>642</v>
      </c>
      <c r="G392" s="14"/>
      <c r="H392" s="14"/>
      <c r="I392" s="14"/>
      <c r="J392" s="16">
        <v>0.02</v>
      </c>
      <c r="K392" s="16">
        <v>0.02</v>
      </c>
      <c r="L392" s="16">
        <v>0.02</v>
      </c>
      <c r="M392" s="16">
        <v>0.02</v>
      </c>
      <c r="N392" s="16">
        <v>0.02</v>
      </c>
      <c r="O392" s="16">
        <v>0.02</v>
      </c>
      <c r="P392" s="16">
        <v>0.02</v>
      </c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s="39" customFormat="1" ht="25.5" x14ac:dyDescent="0.2">
      <c r="A393" s="36">
        <f t="shared" si="25"/>
        <v>355</v>
      </c>
      <c r="B393" s="31" t="s">
        <v>343</v>
      </c>
      <c r="C393" s="31" t="s">
        <v>341</v>
      </c>
      <c r="D393" s="15">
        <v>4</v>
      </c>
      <c r="E393" s="36" t="s">
        <v>18</v>
      </c>
      <c r="F393" s="12" t="s">
        <v>642</v>
      </c>
      <c r="G393" s="14"/>
      <c r="H393" s="14"/>
      <c r="I393" s="14"/>
      <c r="J393" s="16">
        <v>0.21</v>
      </c>
      <c r="K393" s="16">
        <v>0.21</v>
      </c>
      <c r="L393" s="16">
        <v>0.21</v>
      </c>
      <c r="M393" s="16">
        <v>0.21</v>
      </c>
      <c r="N393" s="16">
        <v>0.21</v>
      </c>
      <c r="O393" s="16">
        <v>0.21</v>
      </c>
      <c r="P393" s="16">
        <v>0.21</v>
      </c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s="39" customFormat="1" x14ac:dyDescent="0.2">
      <c r="A394" s="36">
        <f t="shared" si="25"/>
        <v>356</v>
      </c>
      <c r="B394" s="31" t="s">
        <v>344</v>
      </c>
      <c r="C394" s="31" t="s">
        <v>341</v>
      </c>
      <c r="D394" s="15">
        <v>5</v>
      </c>
      <c r="E394" s="36" t="s">
        <v>18</v>
      </c>
      <c r="F394" s="12" t="s">
        <v>642</v>
      </c>
      <c r="G394" s="14"/>
      <c r="H394" s="14"/>
      <c r="I394" s="14"/>
      <c r="J394" s="16">
        <v>0.01</v>
      </c>
      <c r="K394" s="16">
        <v>0.01</v>
      </c>
      <c r="L394" s="16">
        <v>0.01</v>
      </c>
      <c r="M394" s="16">
        <v>0.01</v>
      </c>
      <c r="N394" s="16">
        <v>0.01</v>
      </c>
      <c r="O394" s="16">
        <v>0.01</v>
      </c>
      <c r="P394" s="16">
        <v>0.01</v>
      </c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s="39" customFormat="1" ht="25.5" x14ac:dyDescent="0.2">
      <c r="A395" s="36">
        <f t="shared" si="25"/>
        <v>357</v>
      </c>
      <c r="B395" s="31" t="s">
        <v>345</v>
      </c>
      <c r="C395" s="31" t="s">
        <v>341</v>
      </c>
      <c r="D395" s="15">
        <v>7</v>
      </c>
      <c r="E395" s="36" t="s">
        <v>18</v>
      </c>
      <c r="F395" s="12" t="s">
        <v>642</v>
      </c>
      <c r="G395" s="14"/>
      <c r="H395" s="14"/>
      <c r="I395" s="14"/>
      <c r="J395" s="16">
        <v>0.36</v>
      </c>
      <c r="K395" s="16">
        <v>0.36</v>
      </c>
      <c r="L395" s="16">
        <v>0.36</v>
      </c>
      <c r="M395" s="16">
        <v>0.36</v>
      </c>
      <c r="N395" s="16">
        <v>0.36</v>
      </c>
      <c r="O395" s="16">
        <v>0.36</v>
      </c>
      <c r="P395" s="16">
        <v>0.36</v>
      </c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s="39" customFormat="1" x14ac:dyDescent="0.2">
      <c r="A396" s="36">
        <f t="shared" si="25"/>
        <v>358</v>
      </c>
      <c r="B396" s="31" t="s">
        <v>346</v>
      </c>
      <c r="C396" s="31" t="s">
        <v>341</v>
      </c>
      <c r="D396" s="15">
        <v>8</v>
      </c>
      <c r="E396" s="36" t="s">
        <v>18</v>
      </c>
      <c r="F396" s="12" t="s">
        <v>642</v>
      </c>
      <c r="G396" s="14"/>
      <c r="H396" s="14"/>
      <c r="I396" s="14"/>
      <c r="J396" s="16">
        <v>0.1</v>
      </c>
      <c r="K396" s="16">
        <v>0.1</v>
      </c>
      <c r="L396" s="16">
        <v>0.1</v>
      </c>
      <c r="M396" s="16">
        <v>0.1</v>
      </c>
      <c r="N396" s="16">
        <v>0.1</v>
      </c>
      <c r="O396" s="16">
        <v>0.1</v>
      </c>
      <c r="P396" s="16">
        <v>0.1</v>
      </c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s="39" customFormat="1" x14ac:dyDescent="0.2">
      <c r="A397" s="36">
        <f t="shared" si="25"/>
        <v>359</v>
      </c>
      <c r="B397" s="31" t="s">
        <v>347</v>
      </c>
      <c r="C397" s="31" t="s">
        <v>341</v>
      </c>
      <c r="D397" s="15">
        <v>11</v>
      </c>
      <c r="E397" s="36" t="s">
        <v>18</v>
      </c>
      <c r="F397" s="12" t="s">
        <v>642</v>
      </c>
      <c r="G397" s="14"/>
      <c r="H397" s="14"/>
      <c r="I397" s="14"/>
      <c r="J397" s="16">
        <v>0.04</v>
      </c>
      <c r="K397" s="16">
        <v>0.04</v>
      </c>
      <c r="L397" s="16">
        <v>0.04</v>
      </c>
      <c r="M397" s="16">
        <v>0.04</v>
      </c>
      <c r="N397" s="16">
        <v>0.04</v>
      </c>
      <c r="O397" s="16">
        <v>0.04</v>
      </c>
      <c r="P397" s="16">
        <v>0.04</v>
      </c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s="39" customFormat="1" x14ac:dyDescent="0.2">
      <c r="A398" s="36">
        <f t="shared" si="25"/>
        <v>360</v>
      </c>
      <c r="B398" s="31" t="s">
        <v>348</v>
      </c>
      <c r="C398" s="31" t="s">
        <v>341</v>
      </c>
      <c r="D398" s="15">
        <v>12</v>
      </c>
      <c r="E398" s="36" t="s">
        <v>18</v>
      </c>
      <c r="F398" s="12" t="s">
        <v>642</v>
      </c>
      <c r="G398" s="14"/>
      <c r="H398" s="14"/>
      <c r="I398" s="14"/>
      <c r="J398" s="16">
        <v>7.0000000000000007E-2</v>
      </c>
      <c r="K398" s="16">
        <v>7.0000000000000007E-2</v>
      </c>
      <c r="L398" s="16">
        <v>7.0000000000000007E-2</v>
      </c>
      <c r="M398" s="16">
        <v>7.0000000000000007E-2</v>
      </c>
      <c r="N398" s="16">
        <v>7.0000000000000007E-2</v>
      </c>
      <c r="O398" s="16">
        <v>7.0000000000000007E-2</v>
      </c>
      <c r="P398" s="16">
        <v>7.0000000000000007E-2</v>
      </c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s="39" customFormat="1" ht="25.5" x14ac:dyDescent="0.2">
      <c r="A399" s="36">
        <f t="shared" si="25"/>
        <v>361</v>
      </c>
      <c r="B399" s="31" t="s">
        <v>349</v>
      </c>
      <c r="C399" s="31" t="s">
        <v>341</v>
      </c>
      <c r="D399" s="15">
        <v>15</v>
      </c>
      <c r="E399" s="36" t="s">
        <v>18</v>
      </c>
      <c r="F399" s="12" t="s">
        <v>642</v>
      </c>
      <c r="G399" s="14"/>
      <c r="H399" s="14"/>
      <c r="I399" s="14"/>
      <c r="J399" s="16">
        <v>0.78</v>
      </c>
      <c r="K399" s="16">
        <v>0.78</v>
      </c>
      <c r="L399" s="16">
        <v>0.78</v>
      </c>
      <c r="M399" s="16">
        <v>0.78</v>
      </c>
      <c r="N399" s="16">
        <v>0.78</v>
      </c>
      <c r="O399" s="16">
        <v>0.78</v>
      </c>
      <c r="P399" s="16">
        <v>0.78</v>
      </c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s="39" customFormat="1" ht="25.5" x14ac:dyDescent="0.2">
      <c r="A400" s="36">
        <f t="shared" si="25"/>
        <v>362</v>
      </c>
      <c r="B400" s="53" t="s">
        <v>691</v>
      </c>
      <c r="C400" s="31" t="s">
        <v>341</v>
      </c>
      <c r="D400" s="15" t="s">
        <v>350</v>
      </c>
      <c r="E400" s="36" t="s">
        <v>18</v>
      </c>
      <c r="F400" s="12" t="s">
        <v>644</v>
      </c>
      <c r="G400" s="14"/>
      <c r="H400" s="14"/>
      <c r="I400" s="14"/>
      <c r="J400" s="14"/>
      <c r="K400" s="14"/>
      <c r="L400" s="14"/>
      <c r="M400" s="16">
        <v>0.44</v>
      </c>
      <c r="N400" s="16">
        <v>0.44</v>
      </c>
      <c r="O400" s="16">
        <v>0.44</v>
      </c>
      <c r="P400" s="16">
        <v>0.44</v>
      </c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s="39" customFormat="1" ht="25.5" x14ac:dyDescent="0.2">
      <c r="A401" s="36">
        <f t="shared" si="25"/>
        <v>363</v>
      </c>
      <c r="B401" s="53" t="s">
        <v>691</v>
      </c>
      <c r="C401" s="31" t="s">
        <v>341</v>
      </c>
      <c r="D401" s="15" t="s">
        <v>792</v>
      </c>
      <c r="E401" s="36" t="s">
        <v>18</v>
      </c>
      <c r="F401" s="12" t="s">
        <v>644</v>
      </c>
      <c r="G401" s="14"/>
      <c r="H401" s="14"/>
      <c r="I401" s="14"/>
      <c r="J401" s="14"/>
      <c r="K401" s="14"/>
      <c r="L401" s="14"/>
      <c r="M401" s="16">
        <v>0.36</v>
      </c>
      <c r="N401" s="16">
        <v>0.36</v>
      </c>
      <c r="O401" s="16">
        <v>0.36</v>
      </c>
      <c r="P401" s="16">
        <v>0.36</v>
      </c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s="39" customFormat="1" ht="25.5" x14ac:dyDescent="0.2">
      <c r="A402" s="36">
        <f>A401+1</f>
        <v>364</v>
      </c>
      <c r="B402" s="31" t="s">
        <v>351</v>
      </c>
      <c r="C402" s="98" t="s">
        <v>352</v>
      </c>
      <c r="D402" s="15" t="s">
        <v>198</v>
      </c>
      <c r="E402" s="36" t="s">
        <v>18</v>
      </c>
      <c r="F402" s="12" t="s">
        <v>644</v>
      </c>
      <c r="G402" s="14"/>
      <c r="H402" s="14"/>
      <c r="I402" s="14"/>
      <c r="J402" s="14"/>
      <c r="K402" s="14"/>
      <c r="L402" s="14"/>
      <c r="M402" s="16">
        <v>0.09</v>
      </c>
      <c r="N402" s="16">
        <v>0.09</v>
      </c>
      <c r="O402" s="16">
        <v>0.09</v>
      </c>
      <c r="P402" s="16">
        <v>0.09</v>
      </c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s="39" customFormat="1" x14ac:dyDescent="0.2">
      <c r="A403" s="36">
        <f t="shared" si="25"/>
        <v>365</v>
      </c>
      <c r="B403" s="7" t="s">
        <v>353</v>
      </c>
      <c r="C403" s="98"/>
      <c r="D403" s="15" t="s">
        <v>27</v>
      </c>
      <c r="E403" s="36" t="s">
        <v>18</v>
      </c>
      <c r="F403" s="12" t="s">
        <v>644</v>
      </c>
      <c r="G403" s="14"/>
      <c r="H403" s="14"/>
      <c r="I403" s="14"/>
      <c r="J403" s="14"/>
      <c r="K403" s="14"/>
      <c r="L403" s="14"/>
      <c r="M403" s="16">
        <v>0.14000000000000001</v>
      </c>
      <c r="N403" s="16">
        <v>0.14000000000000001</v>
      </c>
      <c r="O403" s="16">
        <v>0.14000000000000001</v>
      </c>
      <c r="P403" s="16">
        <v>0.14000000000000001</v>
      </c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s="39" customFormat="1" x14ac:dyDescent="0.2">
      <c r="A404" s="36">
        <f t="shared" si="25"/>
        <v>366</v>
      </c>
      <c r="B404" s="7" t="s">
        <v>354</v>
      </c>
      <c r="C404" s="98"/>
      <c r="D404" s="15" t="s">
        <v>112</v>
      </c>
      <c r="E404" s="36" t="s">
        <v>18</v>
      </c>
      <c r="F404" s="12" t="s">
        <v>644</v>
      </c>
      <c r="G404" s="14"/>
      <c r="H404" s="14"/>
      <c r="I404" s="14"/>
      <c r="J404" s="14"/>
      <c r="K404" s="14"/>
      <c r="L404" s="14"/>
      <c r="M404" s="16">
        <v>0.06</v>
      </c>
      <c r="N404" s="16">
        <v>0.06</v>
      </c>
      <c r="O404" s="16">
        <v>0.06</v>
      </c>
      <c r="P404" s="16">
        <v>0.06</v>
      </c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s="39" customFormat="1" x14ac:dyDescent="0.2">
      <c r="A405" s="36">
        <f t="shared" si="25"/>
        <v>367</v>
      </c>
      <c r="B405" s="31" t="s">
        <v>355</v>
      </c>
      <c r="C405" s="98"/>
      <c r="D405" s="15" t="s">
        <v>80</v>
      </c>
      <c r="E405" s="36" t="s">
        <v>18</v>
      </c>
      <c r="F405" s="12" t="s">
        <v>644</v>
      </c>
      <c r="G405" s="14"/>
      <c r="H405" s="14"/>
      <c r="I405" s="14"/>
      <c r="J405" s="14"/>
      <c r="K405" s="14"/>
      <c r="L405" s="14"/>
      <c r="M405" s="16">
        <v>7.0000000000000007E-2</v>
      </c>
      <c r="N405" s="16">
        <v>7.0000000000000007E-2</v>
      </c>
      <c r="O405" s="16">
        <v>7.0000000000000007E-2</v>
      </c>
      <c r="P405" s="16">
        <v>7.0000000000000007E-2</v>
      </c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s="39" customFormat="1" x14ac:dyDescent="0.2">
      <c r="A406" s="36">
        <f t="shared" si="25"/>
        <v>368</v>
      </c>
      <c r="B406" s="7" t="s">
        <v>356</v>
      </c>
      <c r="C406" s="98" t="s">
        <v>357</v>
      </c>
      <c r="D406" s="15" t="s">
        <v>47</v>
      </c>
      <c r="E406" s="36" t="s">
        <v>18</v>
      </c>
      <c r="F406" s="12" t="s">
        <v>644</v>
      </c>
      <c r="G406" s="14"/>
      <c r="H406" s="14"/>
      <c r="I406" s="14"/>
      <c r="J406" s="14"/>
      <c r="K406" s="14"/>
      <c r="L406" s="14"/>
      <c r="M406" s="16">
        <v>7.0000000000000007E-2</v>
      </c>
      <c r="N406" s="16">
        <v>7.0000000000000007E-2</v>
      </c>
      <c r="O406" s="16">
        <v>7.0000000000000007E-2</v>
      </c>
      <c r="P406" s="16">
        <v>7.0000000000000007E-2</v>
      </c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s="39" customFormat="1" x14ac:dyDescent="0.2">
      <c r="A407" s="36">
        <f t="shared" si="25"/>
        <v>369</v>
      </c>
      <c r="B407" s="7" t="s">
        <v>358</v>
      </c>
      <c r="C407" s="98"/>
      <c r="D407" s="15" t="s">
        <v>49</v>
      </c>
      <c r="E407" s="36" t="s">
        <v>18</v>
      </c>
      <c r="F407" s="12" t="s">
        <v>644</v>
      </c>
      <c r="G407" s="14"/>
      <c r="H407" s="14"/>
      <c r="I407" s="14"/>
      <c r="J407" s="14"/>
      <c r="K407" s="14"/>
      <c r="L407" s="14"/>
      <c r="M407" s="16">
        <v>0.01</v>
      </c>
      <c r="N407" s="16">
        <v>0.01</v>
      </c>
      <c r="O407" s="16">
        <v>0.01</v>
      </c>
      <c r="P407" s="16">
        <v>0.01</v>
      </c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s="39" customFormat="1" x14ac:dyDescent="0.2">
      <c r="A408" s="36">
        <f t="shared" si="25"/>
        <v>370</v>
      </c>
      <c r="B408" s="7" t="s">
        <v>359</v>
      </c>
      <c r="C408" s="98"/>
      <c r="D408" s="15" t="s">
        <v>61</v>
      </c>
      <c r="E408" s="36" t="s">
        <v>18</v>
      </c>
      <c r="F408" s="12" t="s">
        <v>644</v>
      </c>
      <c r="G408" s="14"/>
      <c r="H408" s="14"/>
      <c r="I408" s="14"/>
      <c r="J408" s="14"/>
      <c r="K408" s="14"/>
      <c r="L408" s="14"/>
      <c r="M408" s="16">
        <v>7.0000000000000007E-2</v>
      </c>
      <c r="N408" s="16">
        <v>7.0000000000000007E-2</v>
      </c>
      <c r="O408" s="16">
        <v>7.0000000000000007E-2</v>
      </c>
      <c r="P408" s="16">
        <v>7.0000000000000007E-2</v>
      </c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s="39" customFormat="1" x14ac:dyDescent="0.2">
      <c r="A409" s="36">
        <f t="shared" si="25"/>
        <v>371</v>
      </c>
      <c r="B409" s="7" t="s">
        <v>360</v>
      </c>
      <c r="C409" s="98"/>
      <c r="D409" s="15" t="s">
        <v>53</v>
      </c>
      <c r="E409" s="36" t="s">
        <v>18</v>
      </c>
      <c r="F409" s="12" t="s">
        <v>644</v>
      </c>
      <c r="G409" s="14"/>
      <c r="H409" s="14"/>
      <c r="I409" s="14"/>
      <c r="J409" s="14"/>
      <c r="K409" s="14"/>
      <c r="L409" s="14"/>
      <c r="M409" s="16">
        <v>0.22</v>
      </c>
      <c r="N409" s="16">
        <v>0.22</v>
      </c>
      <c r="O409" s="16">
        <v>0.22</v>
      </c>
      <c r="P409" s="16">
        <v>0.22</v>
      </c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s="39" customFormat="1" x14ac:dyDescent="0.2">
      <c r="A410" s="36">
        <f t="shared" si="25"/>
        <v>372</v>
      </c>
      <c r="B410" s="7" t="s">
        <v>361</v>
      </c>
      <c r="C410" s="98" t="s">
        <v>362</v>
      </c>
      <c r="D410" s="15" t="s">
        <v>198</v>
      </c>
      <c r="E410" s="36" t="s">
        <v>18</v>
      </c>
      <c r="F410" s="12" t="s">
        <v>644</v>
      </c>
      <c r="G410" s="14"/>
      <c r="H410" s="14"/>
      <c r="I410" s="14"/>
      <c r="J410" s="14"/>
      <c r="K410" s="14"/>
      <c r="L410" s="14"/>
      <c r="M410" s="16">
        <v>0.04</v>
      </c>
      <c r="N410" s="16">
        <v>0.04</v>
      </c>
      <c r="O410" s="16">
        <v>0.04</v>
      </c>
      <c r="P410" s="16">
        <v>0.04</v>
      </c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s="39" customFormat="1" x14ac:dyDescent="0.2">
      <c r="A411" s="36">
        <f t="shared" si="25"/>
        <v>373</v>
      </c>
      <c r="B411" s="7" t="s">
        <v>363</v>
      </c>
      <c r="C411" s="98"/>
      <c r="D411" s="15" t="s">
        <v>27</v>
      </c>
      <c r="E411" s="36" t="s">
        <v>18</v>
      </c>
      <c r="F411" s="12" t="s">
        <v>644</v>
      </c>
      <c r="G411" s="14"/>
      <c r="H411" s="14"/>
      <c r="I411" s="14"/>
      <c r="J411" s="14"/>
      <c r="K411" s="14"/>
      <c r="L411" s="14"/>
      <c r="M411" s="16">
        <v>0.01</v>
      </c>
      <c r="N411" s="16">
        <v>0.01</v>
      </c>
      <c r="O411" s="16">
        <v>0.01</v>
      </c>
      <c r="P411" s="16">
        <v>0.01</v>
      </c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s="39" customFormat="1" x14ac:dyDescent="0.2">
      <c r="A412" s="36">
        <f t="shared" si="25"/>
        <v>374</v>
      </c>
      <c r="B412" s="7" t="s">
        <v>363</v>
      </c>
      <c r="C412" s="98"/>
      <c r="D412" s="15" t="s">
        <v>112</v>
      </c>
      <c r="E412" s="36" t="s">
        <v>18</v>
      </c>
      <c r="F412" s="12" t="s">
        <v>644</v>
      </c>
      <c r="G412" s="14"/>
      <c r="H412" s="14"/>
      <c r="I412" s="14"/>
      <c r="J412" s="14"/>
      <c r="K412" s="14"/>
      <c r="L412" s="14"/>
      <c r="M412" s="16">
        <v>0.12</v>
      </c>
      <c r="N412" s="16">
        <v>0.12</v>
      </c>
      <c r="O412" s="16">
        <v>0.12</v>
      </c>
      <c r="P412" s="16">
        <v>0.12</v>
      </c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s="39" customFormat="1" x14ac:dyDescent="0.2">
      <c r="A413" s="36">
        <f t="shared" si="25"/>
        <v>375</v>
      </c>
      <c r="B413" s="7" t="s">
        <v>364</v>
      </c>
      <c r="C413" s="98"/>
      <c r="D413" s="15" t="s">
        <v>80</v>
      </c>
      <c r="E413" s="36" t="s">
        <v>18</v>
      </c>
      <c r="F413" s="12" t="s">
        <v>644</v>
      </c>
      <c r="G413" s="14"/>
      <c r="H413" s="14"/>
      <c r="I413" s="14"/>
      <c r="J413" s="14"/>
      <c r="K413" s="14"/>
      <c r="L413" s="14"/>
      <c r="M413" s="16">
        <v>0.25</v>
      </c>
      <c r="N413" s="16">
        <v>0.25</v>
      </c>
      <c r="O413" s="16">
        <v>0.25</v>
      </c>
      <c r="P413" s="16">
        <v>0.25</v>
      </c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s="39" customFormat="1" x14ac:dyDescent="0.2">
      <c r="A414" s="36">
        <f t="shared" si="25"/>
        <v>376</v>
      </c>
      <c r="B414" s="31" t="s">
        <v>365</v>
      </c>
      <c r="C414" s="31" t="s">
        <v>366</v>
      </c>
      <c r="D414" s="15">
        <v>1</v>
      </c>
      <c r="E414" s="36" t="s">
        <v>28</v>
      </c>
      <c r="F414" s="12" t="s">
        <v>644</v>
      </c>
      <c r="G414" s="14"/>
      <c r="H414" s="14"/>
      <c r="I414" s="14"/>
      <c r="J414" s="14"/>
      <c r="K414" s="14"/>
      <c r="L414" s="14"/>
      <c r="M414" s="16">
        <v>0.09</v>
      </c>
      <c r="N414" s="16">
        <v>0.09</v>
      </c>
      <c r="O414" s="16">
        <v>0.09</v>
      </c>
      <c r="P414" s="16">
        <v>0.09</v>
      </c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s="39" customFormat="1" x14ac:dyDescent="0.2">
      <c r="A415" s="36">
        <f t="shared" si="25"/>
        <v>377</v>
      </c>
      <c r="B415" s="31" t="s">
        <v>367</v>
      </c>
      <c r="C415" s="31" t="s">
        <v>366</v>
      </c>
      <c r="D415" s="15" t="s">
        <v>49</v>
      </c>
      <c r="E415" s="36" t="s">
        <v>28</v>
      </c>
      <c r="F415" s="12" t="s">
        <v>644</v>
      </c>
      <c r="G415" s="14"/>
      <c r="H415" s="14"/>
      <c r="I415" s="14"/>
      <c r="J415" s="14"/>
      <c r="K415" s="14"/>
      <c r="L415" s="14"/>
      <c r="M415" s="16">
        <v>0.2</v>
      </c>
      <c r="N415" s="16">
        <v>0.2</v>
      </c>
      <c r="O415" s="16">
        <v>0.2</v>
      </c>
      <c r="P415" s="16">
        <v>0.2</v>
      </c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s="39" customFormat="1" x14ac:dyDescent="0.2">
      <c r="A416" s="36">
        <f t="shared" si="25"/>
        <v>378</v>
      </c>
      <c r="B416" s="31" t="s">
        <v>368</v>
      </c>
      <c r="C416" s="31" t="s">
        <v>369</v>
      </c>
      <c r="D416" s="15">
        <v>3</v>
      </c>
      <c r="E416" s="36" t="s">
        <v>28</v>
      </c>
      <c r="F416" s="12" t="s">
        <v>644</v>
      </c>
      <c r="G416" s="14"/>
      <c r="H416" s="14"/>
      <c r="I416" s="14"/>
      <c r="J416" s="14"/>
      <c r="K416" s="14"/>
      <c r="L416" s="14"/>
      <c r="M416" s="16">
        <v>0.1</v>
      </c>
      <c r="N416" s="16">
        <v>0.1</v>
      </c>
      <c r="O416" s="16">
        <v>0.1</v>
      </c>
      <c r="P416" s="16">
        <v>0.1</v>
      </c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s="39" customFormat="1" x14ac:dyDescent="0.2">
      <c r="A417" s="36">
        <f t="shared" si="25"/>
        <v>379</v>
      </c>
      <c r="B417" s="31" t="s">
        <v>370</v>
      </c>
      <c r="C417" s="31" t="s">
        <v>369</v>
      </c>
      <c r="D417" s="15">
        <v>4</v>
      </c>
      <c r="E417" s="36" t="s">
        <v>28</v>
      </c>
      <c r="F417" s="12" t="s">
        <v>644</v>
      </c>
      <c r="G417" s="14"/>
      <c r="H417" s="14"/>
      <c r="I417" s="14"/>
      <c r="J417" s="14"/>
      <c r="K417" s="14"/>
      <c r="L417" s="14"/>
      <c r="M417" s="16">
        <v>0.15</v>
      </c>
      <c r="N417" s="16">
        <v>0.15</v>
      </c>
      <c r="O417" s="16">
        <v>0.15</v>
      </c>
      <c r="P417" s="16">
        <v>0.15</v>
      </c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s="39" customFormat="1" x14ac:dyDescent="0.2">
      <c r="A418" s="36">
        <f t="shared" si="25"/>
        <v>380</v>
      </c>
      <c r="B418" s="31" t="s">
        <v>371</v>
      </c>
      <c r="C418" s="31" t="s">
        <v>366</v>
      </c>
      <c r="D418" s="15">
        <v>5</v>
      </c>
      <c r="E418" s="36" t="s">
        <v>28</v>
      </c>
      <c r="F418" s="12" t="s">
        <v>644</v>
      </c>
      <c r="G418" s="14"/>
      <c r="H418" s="14"/>
      <c r="I418" s="14"/>
      <c r="J418" s="14"/>
      <c r="K418" s="14"/>
      <c r="L418" s="14"/>
      <c r="M418" s="16">
        <v>0.1</v>
      </c>
      <c r="N418" s="16">
        <v>0.1</v>
      </c>
      <c r="O418" s="16">
        <v>0.1</v>
      </c>
      <c r="P418" s="16">
        <v>0.1</v>
      </c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s="39" customFormat="1" x14ac:dyDescent="0.2">
      <c r="A419" s="45" t="s">
        <v>372</v>
      </c>
      <c r="B419" s="7"/>
      <c r="C419" s="44"/>
      <c r="D419" s="47"/>
      <c r="E419" s="47"/>
      <c r="F419" s="48"/>
      <c r="G419" s="34">
        <f>SUM(G420:G447)</f>
        <v>0</v>
      </c>
      <c r="H419" s="65">
        <f t="shared" ref="H419:P419" si="26">SUM(H420:H447)</f>
        <v>0</v>
      </c>
      <c r="I419" s="65">
        <f t="shared" si="26"/>
        <v>0</v>
      </c>
      <c r="J419" s="65">
        <f t="shared" si="26"/>
        <v>0.66</v>
      </c>
      <c r="K419" s="65">
        <f t="shared" si="26"/>
        <v>0.66</v>
      </c>
      <c r="L419" s="65">
        <f t="shared" si="26"/>
        <v>0.66</v>
      </c>
      <c r="M419" s="65">
        <f t="shared" si="26"/>
        <v>1.9700000000000004</v>
      </c>
      <c r="N419" s="65">
        <f t="shared" si="26"/>
        <v>1.9700000000000004</v>
      </c>
      <c r="O419" s="65">
        <f t="shared" si="26"/>
        <v>1.9700000000000004</v>
      </c>
      <c r="P419" s="65">
        <f t="shared" si="26"/>
        <v>1.9700000000000004</v>
      </c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s="39" customFormat="1" x14ac:dyDescent="0.2">
      <c r="A420" s="35">
        <f>A418+1</f>
        <v>381</v>
      </c>
      <c r="B420" s="31" t="s">
        <v>373</v>
      </c>
      <c r="C420" s="31" t="s">
        <v>374</v>
      </c>
      <c r="D420" s="15">
        <v>1</v>
      </c>
      <c r="E420" s="36" t="s">
        <v>18</v>
      </c>
      <c r="F420" s="12" t="s">
        <v>642</v>
      </c>
      <c r="G420" s="14"/>
      <c r="H420" s="14"/>
      <c r="I420" s="14"/>
      <c r="J420" s="16">
        <v>0.03</v>
      </c>
      <c r="K420" s="16">
        <v>0.03</v>
      </c>
      <c r="L420" s="16">
        <v>0.03</v>
      </c>
      <c r="M420" s="16">
        <v>0.03</v>
      </c>
      <c r="N420" s="16">
        <v>0.03</v>
      </c>
      <c r="O420" s="16">
        <v>0.03</v>
      </c>
      <c r="P420" s="16">
        <v>0.03</v>
      </c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s="39" customFormat="1" x14ac:dyDescent="0.2">
      <c r="A421" s="36">
        <f t="shared" ref="A421:A447" si="27">A420+1</f>
        <v>382</v>
      </c>
      <c r="B421" s="31" t="s">
        <v>375</v>
      </c>
      <c r="C421" s="31" t="s">
        <v>374</v>
      </c>
      <c r="D421" s="15">
        <v>2</v>
      </c>
      <c r="E421" s="36" t="s">
        <v>18</v>
      </c>
      <c r="F421" s="12" t="s">
        <v>642</v>
      </c>
      <c r="G421" s="14"/>
      <c r="H421" s="14"/>
      <c r="I421" s="14"/>
      <c r="J421" s="16">
        <v>0.11</v>
      </c>
      <c r="K421" s="16">
        <v>0.11</v>
      </c>
      <c r="L421" s="16">
        <v>0.11</v>
      </c>
      <c r="M421" s="16">
        <v>0.11</v>
      </c>
      <c r="N421" s="16">
        <v>0.11</v>
      </c>
      <c r="O421" s="16">
        <v>0.11</v>
      </c>
      <c r="P421" s="16">
        <v>0.11</v>
      </c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s="39" customFormat="1" x14ac:dyDescent="0.2">
      <c r="A422" s="36">
        <f t="shared" si="27"/>
        <v>383</v>
      </c>
      <c r="B422" s="31" t="s">
        <v>376</v>
      </c>
      <c r="C422" s="31" t="s">
        <v>374</v>
      </c>
      <c r="D422" s="15" t="s">
        <v>63</v>
      </c>
      <c r="E422" s="36" t="s">
        <v>18</v>
      </c>
      <c r="F422" s="12" t="s">
        <v>642</v>
      </c>
      <c r="G422" s="14"/>
      <c r="H422" s="14"/>
      <c r="I422" s="14"/>
      <c r="J422" s="16">
        <v>0.06</v>
      </c>
      <c r="K422" s="16">
        <v>0.06</v>
      </c>
      <c r="L422" s="16">
        <v>0.06</v>
      </c>
      <c r="M422" s="16">
        <v>0.06</v>
      </c>
      <c r="N422" s="16">
        <v>0.06</v>
      </c>
      <c r="O422" s="16">
        <v>0.06</v>
      </c>
      <c r="P422" s="16">
        <v>0.06</v>
      </c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s="39" customFormat="1" x14ac:dyDescent="0.2">
      <c r="A423" s="36">
        <f t="shared" si="27"/>
        <v>384</v>
      </c>
      <c r="B423" s="31" t="s">
        <v>377</v>
      </c>
      <c r="C423" s="31" t="s">
        <v>374</v>
      </c>
      <c r="D423" s="15">
        <v>8</v>
      </c>
      <c r="E423" s="36" t="s">
        <v>18</v>
      </c>
      <c r="F423" s="12" t="s">
        <v>642</v>
      </c>
      <c r="G423" s="14"/>
      <c r="H423" s="14"/>
      <c r="I423" s="14"/>
      <c r="J423" s="16">
        <v>0.13</v>
      </c>
      <c r="K423" s="16">
        <v>0.13</v>
      </c>
      <c r="L423" s="16">
        <v>0.13</v>
      </c>
      <c r="M423" s="16">
        <v>0.13</v>
      </c>
      <c r="N423" s="16">
        <v>0.13</v>
      </c>
      <c r="O423" s="16">
        <v>0.13</v>
      </c>
      <c r="P423" s="16">
        <v>0.13</v>
      </c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s="39" customFormat="1" x14ac:dyDescent="0.2">
      <c r="A424" s="36">
        <f t="shared" si="27"/>
        <v>385</v>
      </c>
      <c r="B424" s="31" t="s">
        <v>378</v>
      </c>
      <c r="C424" s="31" t="s">
        <v>374</v>
      </c>
      <c r="D424" s="15">
        <v>9</v>
      </c>
      <c r="E424" s="36" t="s">
        <v>18</v>
      </c>
      <c r="F424" s="12" t="s">
        <v>642</v>
      </c>
      <c r="G424" s="14"/>
      <c r="H424" s="14"/>
      <c r="I424" s="14"/>
      <c r="J424" s="16">
        <v>0.03</v>
      </c>
      <c r="K424" s="16">
        <v>0.03</v>
      </c>
      <c r="L424" s="16">
        <v>0.03</v>
      </c>
      <c r="M424" s="16">
        <v>0.03</v>
      </c>
      <c r="N424" s="16">
        <v>0.03</v>
      </c>
      <c r="O424" s="16">
        <v>0.03</v>
      </c>
      <c r="P424" s="16">
        <v>0.03</v>
      </c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s="39" customFormat="1" x14ac:dyDescent="0.2">
      <c r="A425" s="36">
        <f t="shared" si="27"/>
        <v>386</v>
      </c>
      <c r="B425" s="31" t="s">
        <v>379</v>
      </c>
      <c r="C425" s="31" t="s">
        <v>374</v>
      </c>
      <c r="D425" s="15">
        <v>10</v>
      </c>
      <c r="E425" s="36" t="s">
        <v>18</v>
      </c>
      <c r="F425" s="12" t="s">
        <v>642</v>
      </c>
      <c r="G425" s="14"/>
      <c r="H425" s="14"/>
      <c r="I425" s="14"/>
      <c r="J425" s="16">
        <v>0.06</v>
      </c>
      <c r="K425" s="16">
        <v>0.06</v>
      </c>
      <c r="L425" s="16">
        <v>0.06</v>
      </c>
      <c r="M425" s="16">
        <v>0.06</v>
      </c>
      <c r="N425" s="16">
        <v>0.06</v>
      </c>
      <c r="O425" s="16">
        <v>0.06</v>
      </c>
      <c r="P425" s="16">
        <v>0.06</v>
      </c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s="39" customFormat="1" x14ac:dyDescent="0.2">
      <c r="A426" s="36">
        <f t="shared" si="27"/>
        <v>387</v>
      </c>
      <c r="B426" s="31" t="s">
        <v>380</v>
      </c>
      <c r="C426" s="31" t="s">
        <v>374</v>
      </c>
      <c r="D426" s="15">
        <v>11</v>
      </c>
      <c r="E426" s="36" t="s">
        <v>18</v>
      </c>
      <c r="F426" s="12" t="s">
        <v>642</v>
      </c>
      <c r="G426" s="14"/>
      <c r="H426" s="14"/>
      <c r="I426" s="14"/>
      <c r="J426" s="16">
        <v>0.14000000000000001</v>
      </c>
      <c r="K426" s="16">
        <v>0.14000000000000001</v>
      </c>
      <c r="L426" s="16">
        <v>0.14000000000000001</v>
      </c>
      <c r="M426" s="16">
        <v>0.14000000000000001</v>
      </c>
      <c r="N426" s="16">
        <v>0.14000000000000001</v>
      </c>
      <c r="O426" s="16">
        <v>0.14000000000000001</v>
      </c>
      <c r="P426" s="16">
        <v>0.14000000000000001</v>
      </c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s="39" customFormat="1" x14ac:dyDescent="0.2">
      <c r="A427" s="36">
        <f t="shared" si="27"/>
        <v>388</v>
      </c>
      <c r="B427" s="31" t="s">
        <v>381</v>
      </c>
      <c r="C427" s="31" t="s">
        <v>374</v>
      </c>
      <c r="D427" s="15">
        <v>13</v>
      </c>
      <c r="E427" s="36" t="s">
        <v>18</v>
      </c>
      <c r="F427" s="12" t="s">
        <v>642</v>
      </c>
      <c r="G427" s="14"/>
      <c r="H427" s="14"/>
      <c r="I427" s="14"/>
      <c r="J427" s="16">
        <v>0.1</v>
      </c>
      <c r="K427" s="16">
        <v>0.1</v>
      </c>
      <c r="L427" s="16">
        <v>0.1</v>
      </c>
      <c r="M427" s="16">
        <v>0.1</v>
      </c>
      <c r="N427" s="16">
        <v>0.1</v>
      </c>
      <c r="O427" s="16">
        <v>0.1</v>
      </c>
      <c r="P427" s="16">
        <v>0.1</v>
      </c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s="39" customFormat="1" ht="25.5" x14ac:dyDescent="0.2">
      <c r="A428" s="36">
        <f t="shared" si="27"/>
        <v>389</v>
      </c>
      <c r="B428" s="31" t="s">
        <v>382</v>
      </c>
      <c r="C428" s="97" t="s">
        <v>383</v>
      </c>
      <c r="D428" s="15" t="s">
        <v>27</v>
      </c>
      <c r="E428" s="36" t="s">
        <v>18</v>
      </c>
      <c r="F428" s="12" t="s">
        <v>644</v>
      </c>
      <c r="G428" s="14"/>
      <c r="H428" s="14"/>
      <c r="I428" s="14"/>
      <c r="J428" s="14"/>
      <c r="K428" s="14"/>
      <c r="L428" s="14"/>
      <c r="M428" s="16">
        <v>0.05</v>
      </c>
      <c r="N428" s="16">
        <v>0.05</v>
      </c>
      <c r="O428" s="16">
        <v>0.05</v>
      </c>
      <c r="P428" s="16">
        <v>0.05</v>
      </c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s="39" customFormat="1" ht="25.5" x14ac:dyDescent="0.2">
      <c r="A429" s="36">
        <f t="shared" si="27"/>
        <v>390</v>
      </c>
      <c r="B429" s="31" t="s">
        <v>384</v>
      </c>
      <c r="C429" s="97"/>
      <c r="D429" s="15" t="s">
        <v>112</v>
      </c>
      <c r="E429" s="36" t="s">
        <v>18</v>
      </c>
      <c r="F429" s="12" t="s">
        <v>644</v>
      </c>
      <c r="G429" s="14"/>
      <c r="H429" s="14"/>
      <c r="I429" s="14"/>
      <c r="J429" s="14"/>
      <c r="K429" s="14"/>
      <c r="L429" s="14"/>
      <c r="M429" s="16">
        <v>0.1</v>
      </c>
      <c r="N429" s="16">
        <v>0.1</v>
      </c>
      <c r="O429" s="16">
        <v>0.1</v>
      </c>
      <c r="P429" s="16">
        <v>0.1</v>
      </c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s="39" customFormat="1" x14ac:dyDescent="0.2">
      <c r="A430" s="36">
        <f t="shared" si="27"/>
        <v>391</v>
      </c>
      <c r="B430" s="31" t="s">
        <v>385</v>
      </c>
      <c r="C430" s="97"/>
      <c r="D430" s="15" t="s">
        <v>108</v>
      </c>
      <c r="E430" s="36" t="s">
        <v>18</v>
      </c>
      <c r="F430" s="12" t="s">
        <v>644</v>
      </c>
      <c r="G430" s="14"/>
      <c r="H430" s="14"/>
      <c r="I430" s="14"/>
      <c r="J430" s="14"/>
      <c r="K430" s="14"/>
      <c r="L430" s="14"/>
      <c r="M430" s="16">
        <v>0.13</v>
      </c>
      <c r="N430" s="16">
        <v>0.13</v>
      </c>
      <c r="O430" s="16">
        <v>0.13</v>
      </c>
      <c r="P430" s="16">
        <v>0.13</v>
      </c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s="39" customFormat="1" x14ac:dyDescent="0.2">
      <c r="A431" s="36">
        <f t="shared" si="27"/>
        <v>392</v>
      </c>
      <c r="B431" s="31" t="s">
        <v>386</v>
      </c>
      <c r="C431" s="102" t="s">
        <v>387</v>
      </c>
      <c r="D431" s="15" t="s">
        <v>198</v>
      </c>
      <c r="E431" s="36" t="s">
        <v>18</v>
      </c>
      <c r="F431" s="12" t="s">
        <v>644</v>
      </c>
      <c r="G431" s="14"/>
      <c r="H431" s="14"/>
      <c r="I431" s="14"/>
      <c r="J431" s="14"/>
      <c r="K431" s="14"/>
      <c r="L431" s="14"/>
      <c r="M431" s="16">
        <v>0.02</v>
      </c>
      <c r="N431" s="16">
        <v>0.02</v>
      </c>
      <c r="O431" s="16">
        <v>0.02</v>
      </c>
      <c r="P431" s="16">
        <v>0.02</v>
      </c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s="39" customFormat="1" x14ac:dyDescent="0.2">
      <c r="A432" s="36">
        <f t="shared" si="27"/>
        <v>393</v>
      </c>
      <c r="B432" s="31" t="s">
        <v>388</v>
      </c>
      <c r="C432" s="102"/>
      <c r="D432" s="15" t="s">
        <v>27</v>
      </c>
      <c r="E432" s="36" t="s">
        <v>18</v>
      </c>
      <c r="F432" s="12" t="s">
        <v>644</v>
      </c>
      <c r="G432" s="14"/>
      <c r="H432" s="14"/>
      <c r="I432" s="14"/>
      <c r="J432" s="14"/>
      <c r="K432" s="14"/>
      <c r="L432" s="14"/>
      <c r="M432" s="16">
        <v>0.01</v>
      </c>
      <c r="N432" s="16">
        <v>0.01</v>
      </c>
      <c r="O432" s="16">
        <v>0.01</v>
      </c>
      <c r="P432" s="16">
        <v>0.01</v>
      </c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s="39" customFormat="1" x14ac:dyDescent="0.2">
      <c r="A433" s="36">
        <f t="shared" si="27"/>
        <v>394</v>
      </c>
      <c r="B433" s="31" t="s">
        <v>389</v>
      </c>
      <c r="C433" s="102"/>
      <c r="D433" s="15" t="s">
        <v>44</v>
      </c>
      <c r="E433" s="36" t="s">
        <v>18</v>
      </c>
      <c r="F433" s="12" t="s">
        <v>644</v>
      </c>
      <c r="G433" s="14"/>
      <c r="H433" s="14"/>
      <c r="I433" s="14"/>
      <c r="J433" s="14"/>
      <c r="K433" s="14"/>
      <c r="L433" s="14"/>
      <c r="M433" s="16">
        <v>0.01</v>
      </c>
      <c r="N433" s="16">
        <v>0.01</v>
      </c>
      <c r="O433" s="16">
        <v>0.01</v>
      </c>
      <c r="P433" s="16">
        <v>0.01</v>
      </c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s="39" customFormat="1" x14ac:dyDescent="0.2">
      <c r="A434" s="36">
        <f t="shared" si="27"/>
        <v>395</v>
      </c>
      <c r="B434" s="31" t="s">
        <v>390</v>
      </c>
      <c r="C434" s="102"/>
      <c r="D434" s="15">
        <v>13</v>
      </c>
      <c r="E434" s="36" t="s">
        <v>18</v>
      </c>
      <c r="F434" s="12" t="s">
        <v>644</v>
      </c>
      <c r="G434" s="14"/>
      <c r="H434" s="14"/>
      <c r="I434" s="14"/>
      <c r="J434" s="14"/>
      <c r="K434" s="14"/>
      <c r="L434" s="14"/>
      <c r="M434" s="16">
        <v>0.11</v>
      </c>
      <c r="N434" s="16">
        <v>0.11</v>
      </c>
      <c r="O434" s="16">
        <v>0.11</v>
      </c>
      <c r="P434" s="16">
        <v>0.11</v>
      </c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s="39" customFormat="1" x14ac:dyDescent="0.2">
      <c r="A435" s="36">
        <f t="shared" si="27"/>
        <v>396</v>
      </c>
      <c r="B435" s="31" t="s">
        <v>391</v>
      </c>
      <c r="C435" s="97" t="s">
        <v>392</v>
      </c>
      <c r="D435" s="15">
        <v>1</v>
      </c>
      <c r="E435" s="36" t="s">
        <v>18</v>
      </c>
      <c r="F435" s="12" t="s">
        <v>644</v>
      </c>
      <c r="G435" s="14"/>
      <c r="H435" s="14"/>
      <c r="I435" s="14"/>
      <c r="J435" s="14"/>
      <c r="K435" s="14"/>
      <c r="L435" s="14"/>
      <c r="M435" s="16">
        <v>0.03</v>
      </c>
      <c r="N435" s="16">
        <v>0.03</v>
      </c>
      <c r="O435" s="16">
        <v>0.03</v>
      </c>
      <c r="P435" s="16">
        <v>0.03</v>
      </c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s="39" customFormat="1" x14ac:dyDescent="0.2">
      <c r="A436" s="36">
        <f t="shared" si="27"/>
        <v>397</v>
      </c>
      <c r="B436" s="31" t="s">
        <v>393</v>
      </c>
      <c r="C436" s="97"/>
      <c r="D436" s="15">
        <v>2</v>
      </c>
      <c r="E436" s="36" t="s">
        <v>18</v>
      </c>
      <c r="F436" s="12" t="s">
        <v>644</v>
      </c>
      <c r="G436" s="14"/>
      <c r="H436" s="14"/>
      <c r="I436" s="14"/>
      <c r="J436" s="14"/>
      <c r="K436" s="14"/>
      <c r="L436" s="14"/>
      <c r="M436" s="16">
        <v>0.04</v>
      </c>
      <c r="N436" s="16">
        <v>0.04</v>
      </c>
      <c r="O436" s="16">
        <v>0.04</v>
      </c>
      <c r="P436" s="16">
        <v>0.04</v>
      </c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s="39" customFormat="1" x14ac:dyDescent="0.2">
      <c r="A437" s="36">
        <f t="shared" si="27"/>
        <v>398</v>
      </c>
      <c r="B437" s="31" t="s">
        <v>394</v>
      </c>
      <c r="C437" s="97"/>
      <c r="D437" s="15">
        <v>3</v>
      </c>
      <c r="E437" s="36" t="s">
        <v>18</v>
      </c>
      <c r="F437" s="12" t="s">
        <v>644</v>
      </c>
      <c r="G437" s="14"/>
      <c r="H437" s="14"/>
      <c r="I437" s="14"/>
      <c r="J437" s="14"/>
      <c r="K437" s="14"/>
      <c r="L437" s="14"/>
      <c r="M437" s="16">
        <v>0.06</v>
      </c>
      <c r="N437" s="16">
        <v>0.06</v>
      </c>
      <c r="O437" s="16">
        <v>0.06</v>
      </c>
      <c r="P437" s="16">
        <v>0.06</v>
      </c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s="39" customFormat="1" x14ac:dyDescent="0.2">
      <c r="A438" s="36">
        <f t="shared" si="27"/>
        <v>399</v>
      </c>
      <c r="B438" s="31" t="s">
        <v>395</v>
      </c>
      <c r="C438" s="97"/>
      <c r="D438" s="15">
        <v>4</v>
      </c>
      <c r="E438" s="36" t="s">
        <v>18</v>
      </c>
      <c r="F438" s="12" t="s">
        <v>644</v>
      </c>
      <c r="G438" s="14"/>
      <c r="H438" s="14"/>
      <c r="I438" s="14"/>
      <c r="J438" s="14"/>
      <c r="K438" s="14"/>
      <c r="L438" s="14"/>
      <c r="M438" s="16">
        <v>0.1</v>
      </c>
      <c r="N438" s="16">
        <v>0.1</v>
      </c>
      <c r="O438" s="16">
        <v>0.1</v>
      </c>
      <c r="P438" s="16">
        <v>0.1</v>
      </c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s="39" customFormat="1" ht="25.5" x14ac:dyDescent="0.2">
      <c r="A439" s="36">
        <f t="shared" si="27"/>
        <v>400</v>
      </c>
      <c r="B439" s="31" t="s">
        <v>396</v>
      </c>
      <c r="C439" s="97"/>
      <c r="D439" s="15">
        <v>5</v>
      </c>
      <c r="E439" s="36" t="s">
        <v>18</v>
      </c>
      <c r="F439" s="12" t="s">
        <v>644</v>
      </c>
      <c r="G439" s="14"/>
      <c r="H439" s="14"/>
      <c r="I439" s="14"/>
      <c r="J439" s="14"/>
      <c r="K439" s="14"/>
      <c r="L439" s="14"/>
      <c r="M439" s="16">
        <v>0.02</v>
      </c>
      <c r="N439" s="16">
        <v>0.02</v>
      </c>
      <c r="O439" s="16">
        <v>0.02</v>
      </c>
      <c r="P439" s="16">
        <v>0.02</v>
      </c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s="39" customFormat="1" x14ac:dyDescent="0.2">
      <c r="A440" s="36">
        <f t="shared" si="27"/>
        <v>401</v>
      </c>
      <c r="B440" s="31" t="s">
        <v>397</v>
      </c>
      <c r="C440" s="97" t="s">
        <v>398</v>
      </c>
      <c r="D440" s="15" t="s">
        <v>27</v>
      </c>
      <c r="E440" s="36" t="s">
        <v>18</v>
      </c>
      <c r="F440" s="12" t="s">
        <v>644</v>
      </c>
      <c r="G440" s="14"/>
      <c r="H440" s="14"/>
      <c r="I440" s="14"/>
      <c r="J440" s="14"/>
      <c r="K440" s="14"/>
      <c r="L440" s="14"/>
      <c r="M440" s="16">
        <v>0.02</v>
      </c>
      <c r="N440" s="16">
        <v>0.02</v>
      </c>
      <c r="O440" s="16">
        <v>0.02</v>
      </c>
      <c r="P440" s="16">
        <v>0.02</v>
      </c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s="39" customFormat="1" x14ac:dyDescent="0.2">
      <c r="A441" s="36">
        <f t="shared" si="27"/>
        <v>402</v>
      </c>
      <c r="B441" s="31" t="s">
        <v>54</v>
      </c>
      <c r="C441" s="97"/>
      <c r="D441" s="15" t="s">
        <v>200</v>
      </c>
      <c r="E441" s="36" t="s">
        <v>18</v>
      </c>
      <c r="F441" s="12" t="s">
        <v>644</v>
      </c>
      <c r="G441" s="14"/>
      <c r="H441" s="14"/>
      <c r="I441" s="14"/>
      <c r="J441" s="14"/>
      <c r="K441" s="14"/>
      <c r="L441" s="14"/>
      <c r="M441" s="16">
        <v>0.04</v>
      </c>
      <c r="N441" s="16">
        <v>0.04</v>
      </c>
      <c r="O441" s="16">
        <v>0.04</v>
      </c>
      <c r="P441" s="16">
        <v>0.04</v>
      </c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s="39" customFormat="1" x14ac:dyDescent="0.2">
      <c r="A442" s="36">
        <f t="shared" si="27"/>
        <v>403</v>
      </c>
      <c r="B442" s="31" t="s">
        <v>399</v>
      </c>
      <c r="C442" s="97"/>
      <c r="D442" s="15" t="s">
        <v>30</v>
      </c>
      <c r="E442" s="36" t="s">
        <v>18</v>
      </c>
      <c r="F442" s="12" t="s">
        <v>644</v>
      </c>
      <c r="G442" s="14"/>
      <c r="H442" s="14"/>
      <c r="I442" s="14"/>
      <c r="J442" s="14"/>
      <c r="K442" s="14"/>
      <c r="L442" s="14"/>
      <c r="M442" s="16">
        <v>0.15</v>
      </c>
      <c r="N442" s="16">
        <v>0.15</v>
      </c>
      <c r="O442" s="16">
        <v>0.15</v>
      </c>
      <c r="P442" s="16">
        <v>0.15</v>
      </c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s="39" customFormat="1" x14ac:dyDescent="0.2">
      <c r="A443" s="36">
        <f t="shared" si="27"/>
        <v>404</v>
      </c>
      <c r="B443" s="31" t="s">
        <v>54</v>
      </c>
      <c r="C443" s="97"/>
      <c r="D443" s="15" t="s">
        <v>91</v>
      </c>
      <c r="E443" s="36" t="s">
        <v>18</v>
      </c>
      <c r="F443" s="12" t="s">
        <v>644</v>
      </c>
      <c r="G443" s="14"/>
      <c r="H443" s="14"/>
      <c r="I443" s="14"/>
      <c r="J443" s="14"/>
      <c r="K443" s="14"/>
      <c r="L443" s="14"/>
      <c r="M443" s="16">
        <v>0.01</v>
      </c>
      <c r="N443" s="16">
        <v>0.01</v>
      </c>
      <c r="O443" s="16">
        <v>0.01</v>
      </c>
      <c r="P443" s="16">
        <v>0.01</v>
      </c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s="39" customFormat="1" x14ac:dyDescent="0.2">
      <c r="A444" s="36">
        <f t="shared" si="27"/>
        <v>405</v>
      </c>
      <c r="B444" s="31" t="s">
        <v>397</v>
      </c>
      <c r="C444" s="97"/>
      <c r="D444" s="15" t="s">
        <v>108</v>
      </c>
      <c r="E444" s="36" t="s">
        <v>18</v>
      </c>
      <c r="F444" s="12" t="s">
        <v>644</v>
      </c>
      <c r="G444" s="14"/>
      <c r="H444" s="14"/>
      <c r="I444" s="14"/>
      <c r="J444" s="14"/>
      <c r="K444" s="14"/>
      <c r="L444" s="14"/>
      <c r="M444" s="16">
        <v>0.16</v>
      </c>
      <c r="N444" s="16">
        <v>0.16</v>
      </c>
      <c r="O444" s="16">
        <v>0.16</v>
      </c>
      <c r="P444" s="16">
        <v>0.16</v>
      </c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s="39" customFormat="1" x14ac:dyDescent="0.2">
      <c r="A445" s="36">
        <f t="shared" si="27"/>
        <v>406</v>
      </c>
      <c r="B445" s="31" t="s">
        <v>400</v>
      </c>
      <c r="C445" s="105" t="s">
        <v>401</v>
      </c>
      <c r="D445" s="15" t="s">
        <v>27</v>
      </c>
      <c r="E445" s="36" t="s">
        <v>18</v>
      </c>
      <c r="F445" s="12" t="s">
        <v>644</v>
      </c>
      <c r="G445" s="14"/>
      <c r="H445" s="14"/>
      <c r="I445" s="14"/>
      <c r="J445" s="14"/>
      <c r="K445" s="14"/>
      <c r="L445" s="14"/>
      <c r="M445" s="16">
        <v>0.06</v>
      </c>
      <c r="N445" s="16">
        <v>0.06</v>
      </c>
      <c r="O445" s="16">
        <v>0.06</v>
      </c>
      <c r="P445" s="16">
        <v>0.06</v>
      </c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s="39" customFormat="1" x14ac:dyDescent="0.2">
      <c r="A446" s="36">
        <f t="shared" si="27"/>
        <v>407</v>
      </c>
      <c r="B446" s="31" t="s">
        <v>400</v>
      </c>
      <c r="C446" s="105"/>
      <c r="D446" s="15" t="s">
        <v>200</v>
      </c>
      <c r="E446" s="36" t="s">
        <v>18</v>
      </c>
      <c r="F446" s="12" t="s">
        <v>644</v>
      </c>
      <c r="G446" s="14"/>
      <c r="H446" s="14"/>
      <c r="I446" s="14"/>
      <c r="J446" s="14"/>
      <c r="K446" s="14"/>
      <c r="L446" s="14"/>
      <c r="M446" s="16">
        <v>0.14000000000000001</v>
      </c>
      <c r="N446" s="16">
        <v>0.14000000000000001</v>
      </c>
      <c r="O446" s="16">
        <v>0.14000000000000001</v>
      </c>
      <c r="P446" s="16">
        <v>0.14000000000000001</v>
      </c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s="39" customFormat="1" x14ac:dyDescent="0.2">
      <c r="A447" s="36">
        <f t="shared" si="27"/>
        <v>408</v>
      </c>
      <c r="B447" s="31" t="s">
        <v>402</v>
      </c>
      <c r="C447" s="105"/>
      <c r="D447" s="15" t="s">
        <v>112</v>
      </c>
      <c r="E447" s="36" t="s">
        <v>18</v>
      </c>
      <c r="F447" s="12" t="s">
        <v>644</v>
      </c>
      <c r="G447" s="14"/>
      <c r="H447" s="14"/>
      <c r="I447" s="14"/>
      <c r="J447" s="14"/>
      <c r="K447" s="14"/>
      <c r="L447" s="14"/>
      <c r="M447" s="16">
        <v>0.05</v>
      </c>
      <c r="N447" s="16">
        <v>0.05</v>
      </c>
      <c r="O447" s="16">
        <v>0.05</v>
      </c>
      <c r="P447" s="16">
        <v>0.05</v>
      </c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s="39" customFormat="1" x14ac:dyDescent="0.2">
      <c r="A448" s="45" t="s">
        <v>403</v>
      </c>
      <c r="B448" s="7"/>
      <c r="C448" s="44"/>
      <c r="D448" s="47"/>
      <c r="E448" s="47"/>
      <c r="F448" s="48"/>
      <c r="G448" s="34">
        <f>SUM(G449:G461)</f>
        <v>0</v>
      </c>
      <c r="H448" s="65">
        <f t="shared" ref="H448:P448" si="28">SUM(H449:H461)</f>
        <v>0</v>
      </c>
      <c r="I448" s="65">
        <f t="shared" si="28"/>
        <v>0</v>
      </c>
      <c r="J448" s="65">
        <f t="shared" si="28"/>
        <v>0.83000000000000007</v>
      </c>
      <c r="K448" s="65">
        <f t="shared" si="28"/>
        <v>0.83000000000000007</v>
      </c>
      <c r="L448" s="65">
        <f t="shared" si="28"/>
        <v>0.83000000000000007</v>
      </c>
      <c r="M448" s="65">
        <f t="shared" si="28"/>
        <v>1.32</v>
      </c>
      <c r="N448" s="65">
        <f t="shared" si="28"/>
        <v>1.32</v>
      </c>
      <c r="O448" s="65">
        <f t="shared" si="28"/>
        <v>1.32</v>
      </c>
      <c r="P448" s="65">
        <f t="shared" si="28"/>
        <v>1.32</v>
      </c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s="39" customFormat="1" x14ac:dyDescent="0.2">
      <c r="A449" s="35">
        <f>A447+1</f>
        <v>409</v>
      </c>
      <c r="B449" s="31" t="s">
        <v>404</v>
      </c>
      <c r="C449" s="31" t="s">
        <v>405</v>
      </c>
      <c r="D449" s="15" t="s">
        <v>43</v>
      </c>
      <c r="E449" s="36" t="s">
        <v>18</v>
      </c>
      <c r="F449" s="12" t="s">
        <v>644</v>
      </c>
      <c r="G449" s="14"/>
      <c r="H449" s="14"/>
      <c r="I449" s="14"/>
      <c r="J449" s="16">
        <v>0.1</v>
      </c>
      <c r="K449" s="16">
        <v>0.1</v>
      </c>
      <c r="L449" s="16">
        <v>0.1</v>
      </c>
      <c r="M449" s="16">
        <v>0.1</v>
      </c>
      <c r="N449" s="16">
        <v>0.1</v>
      </c>
      <c r="O449" s="16">
        <v>0.1</v>
      </c>
      <c r="P449" s="16">
        <v>0.1</v>
      </c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s="39" customFormat="1" x14ac:dyDescent="0.2">
      <c r="A450" s="36">
        <f t="shared" ref="A450:A461" si="29">A449+1</f>
        <v>410</v>
      </c>
      <c r="B450" s="31" t="s">
        <v>406</v>
      </c>
      <c r="C450" s="31" t="s">
        <v>405</v>
      </c>
      <c r="D450" s="15" t="s">
        <v>270</v>
      </c>
      <c r="E450" s="36" t="s">
        <v>18</v>
      </c>
      <c r="F450" s="12" t="s">
        <v>644</v>
      </c>
      <c r="G450" s="14"/>
      <c r="H450" s="14"/>
      <c r="I450" s="14"/>
      <c r="J450" s="16">
        <v>0.11</v>
      </c>
      <c r="K450" s="16">
        <v>0.11</v>
      </c>
      <c r="L450" s="16">
        <v>0.11</v>
      </c>
      <c r="M450" s="16">
        <v>0.11</v>
      </c>
      <c r="N450" s="16">
        <v>0.11</v>
      </c>
      <c r="O450" s="16">
        <v>0.11</v>
      </c>
      <c r="P450" s="16">
        <v>0.11</v>
      </c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s="39" customFormat="1" ht="25.5" x14ac:dyDescent="0.2">
      <c r="A451" s="36">
        <f t="shared" si="29"/>
        <v>411</v>
      </c>
      <c r="B451" s="31" t="s">
        <v>407</v>
      </c>
      <c r="C451" s="31" t="s">
        <v>405</v>
      </c>
      <c r="D451" s="15" t="s">
        <v>30</v>
      </c>
      <c r="E451" s="36" t="s">
        <v>18</v>
      </c>
      <c r="F451" s="12" t="s">
        <v>644</v>
      </c>
      <c r="G451" s="14"/>
      <c r="H451" s="14"/>
      <c r="I451" s="14"/>
      <c r="J451" s="16">
        <v>0.16</v>
      </c>
      <c r="K451" s="16">
        <v>0.16</v>
      </c>
      <c r="L451" s="16">
        <v>0.16</v>
      </c>
      <c r="M451" s="16">
        <v>0.16</v>
      </c>
      <c r="N451" s="16">
        <v>0.16</v>
      </c>
      <c r="O451" s="16">
        <v>0.16</v>
      </c>
      <c r="P451" s="16">
        <v>0.16</v>
      </c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s="39" customFormat="1" x14ac:dyDescent="0.2">
      <c r="A452" s="36">
        <f t="shared" si="29"/>
        <v>412</v>
      </c>
      <c r="B452" s="31" t="s">
        <v>408</v>
      </c>
      <c r="C452" s="31" t="s">
        <v>405</v>
      </c>
      <c r="D452" s="15" t="s">
        <v>112</v>
      </c>
      <c r="E452" s="36" t="s">
        <v>18</v>
      </c>
      <c r="F452" s="12" t="s">
        <v>644</v>
      </c>
      <c r="G452" s="14"/>
      <c r="H452" s="14"/>
      <c r="I452" s="14"/>
      <c r="J452" s="16">
        <v>0.02</v>
      </c>
      <c r="K452" s="16">
        <v>0.02</v>
      </c>
      <c r="L452" s="16">
        <v>0.02</v>
      </c>
      <c r="M452" s="16">
        <v>0.02</v>
      </c>
      <c r="N452" s="16">
        <v>0.02</v>
      </c>
      <c r="O452" s="16">
        <v>0.02</v>
      </c>
      <c r="P452" s="16">
        <v>0.02</v>
      </c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s="39" customFormat="1" ht="25.5" x14ac:dyDescent="0.2">
      <c r="A453" s="36">
        <f t="shared" si="29"/>
        <v>413</v>
      </c>
      <c r="B453" s="31" t="s">
        <v>409</v>
      </c>
      <c r="C453" s="31" t="s">
        <v>405</v>
      </c>
      <c r="D453" s="15">
        <v>15</v>
      </c>
      <c r="E453" s="36" t="s">
        <v>18</v>
      </c>
      <c r="F453" s="12" t="s">
        <v>644</v>
      </c>
      <c r="G453" s="14"/>
      <c r="H453" s="14"/>
      <c r="I453" s="14"/>
      <c r="J453" s="16">
        <v>0.01</v>
      </c>
      <c r="K453" s="16">
        <v>0.01</v>
      </c>
      <c r="L453" s="16">
        <v>0.01</v>
      </c>
      <c r="M453" s="16">
        <v>0.01</v>
      </c>
      <c r="N453" s="16">
        <v>0.01</v>
      </c>
      <c r="O453" s="16">
        <v>0.01</v>
      </c>
      <c r="P453" s="16">
        <v>0.01</v>
      </c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s="39" customFormat="1" x14ac:dyDescent="0.2">
      <c r="A454" s="36">
        <f t="shared" si="29"/>
        <v>414</v>
      </c>
      <c r="B454" s="31" t="s">
        <v>410</v>
      </c>
      <c r="C454" s="31" t="s">
        <v>405</v>
      </c>
      <c r="D454" s="15">
        <v>16</v>
      </c>
      <c r="E454" s="36" t="s">
        <v>18</v>
      </c>
      <c r="F454" s="12" t="s">
        <v>644</v>
      </c>
      <c r="G454" s="14"/>
      <c r="H454" s="14"/>
      <c r="I454" s="14"/>
      <c r="J454" s="16">
        <v>0.12</v>
      </c>
      <c r="K454" s="16">
        <v>0.12</v>
      </c>
      <c r="L454" s="16">
        <v>0.12</v>
      </c>
      <c r="M454" s="16">
        <v>0.12</v>
      </c>
      <c r="N454" s="16">
        <v>0.12</v>
      </c>
      <c r="O454" s="16">
        <v>0.12</v>
      </c>
      <c r="P454" s="16">
        <v>0.12</v>
      </c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s="39" customFormat="1" ht="25.5" x14ac:dyDescent="0.2">
      <c r="A455" s="36">
        <f t="shared" si="29"/>
        <v>415</v>
      </c>
      <c r="B455" s="31" t="s">
        <v>411</v>
      </c>
      <c r="C455" s="31" t="s">
        <v>405</v>
      </c>
      <c r="D455" s="15" t="s">
        <v>412</v>
      </c>
      <c r="E455" s="36" t="s">
        <v>18</v>
      </c>
      <c r="F455" s="12" t="s">
        <v>644</v>
      </c>
      <c r="G455" s="14"/>
      <c r="H455" s="14"/>
      <c r="I455" s="14"/>
      <c r="J455" s="16">
        <v>0.01</v>
      </c>
      <c r="K455" s="16">
        <v>0.01</v>
      </c>
      <c r="L455" s="16">
        <v>0.01</v>
      </c>
      <c r="M455" s="16">
        <v>0.01</v>
      </c>
      <c r="N455" s="16">
        <v>0.01</v>
      </c>
      <c r="O455" s="16">
        <v>0.01</v>
      </c>
      <c r="P455" s="16">
        <v>0.01</v>
      </c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s="39" customFormat="1" x14ac:dyDescent="0.2">
      <c r="A456" s="36">
        <f t="shared" si="29"/>
        <v>416</v>
      </c>
      <c r="B456" s="31" t="s">
        <v>413</v>
      </c>
      <c r="C456" s="31" t="s">
        <v>405</v>
      </c>
      <c r="D456" s="15" t="s">
        <v>414</v>
      </c>
      <c r="E456" s="36" t="s">
        <v>18</v>
      </c>
      <c r="F456" s="12" t="s">
        <v>644</v>
      </c>
      <c r="G456" s="14"/>
      <c r="H456" s="14"/>
      <c r="I456" s="14"/>
      <c r="J456" s="16">
        <v>0.3</v>
      </c>
      <c r="K456" s="16">
        <v>0.3</v>
      </c>
      <c r="L456" s="16">
        <v>0.3</v>
      </c>
      <c r="M456" s="16">
        <v>0.3</v>
      </c>
      <c r="N456" s="16">
        <v>0.3</v>
      </c>
      <c r="O456" s="16">
        <v>0.3</v>
      </c>
      <c r="P456" s="16">
        <v>0.3</v>
      </c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s="39" customFormat="1" x14ac:dyDescent="0.2">
      <c r="A457" s="36">
        <f t="shared" si="29"/>
        <v>417</v>
      </c>
      <c r="B457" s="31" t="s">
        <v>415</v>
      </c>
      <c r="C457" s="97" t="s">
        <v>416</v>
      </c>
      <c r="D457" s="15" t="s">
        <v>198</v>
      </c>
      <c r="E457" s="36" t="s">
        <v>18</v>
      </c>
      <c r="F457" s="12" t="s">
        <v>644</v>
      </c>
      <c r="G457" s="14"/>
      <c r="H457" s="14"/>
      <c r="I457" s="14"/>
      <c r="J457" s="14"/>
      <c r="K457" s="14"/>
      <c r="L457" s="14"/>
      <c r="M457" s="16">
        <v>0.08</v>
      </c>
      <c r="N457" s="16">
        <v>0.08</v>
      </c>
      <c r="O457" s="16">
        <v>0.08</v>
      </c>
      <c r="P457" s="16">
        <v>0.08</v>
      </c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s="39" customFormat="1" x14ac:dyDescent="0.2">
      <c r="A458" s="36">
        <f t="shared" si="29"/>
        <v>418</v>
      </c>
      <c r="B458" s="31" t="s">
        <v>415</v>
      </c>
      <c r="C458" s="97"/>
      <c r="D458" s="15" t="s">
        <v>27</v>
      </c>
      <c r="E458" s="36" t="s">
        <v>18</v>
      </c>
      <c r="F458" s="12" t="s">
        <v>644</v>
      </c>
      <c r="G458" s="14"/>
      <c r="H458" s="14"/>
      <c r="I458" s="14"/>
      <c r="J458" s="14"/>
      <c r="K458" s="14"/>
      <c r="L458" s="14"/>
      <c r="M458" s="16">
        <v>0.01</v>
      </c>
      <c r="N458" s="16">
        <v>0.01</v>
      </c>
      <c r="O458" s="16">
        <v>0.01</v>
      </c>
      <c r="P458" s="16">
        <v>0.01</v>
      </c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s="39" customFormat="1" x14ac:dyDescent="0.2">
      <c r="A459" s="36">
        <f t="shared" si="29"/>
        <v>419</v>
      </c>
      <c r="B459" s="20" t="s">
        <v>417</v>
      </c>
      <c r="C459" s="97"/>
      <c r="D459" s="15" t="s">
        <v>112</v>
      </c>
      <c r="E459" s="36" t="s">
        <v>18</v>
      </c>
      <c r="F459" s="12" t="s">
        <v>644</v>
      </c>
      <c r="G459" s="14"/>
      <c r="H459" s="14"/>
      <c r="I459" s="14"/>
      <c r="J459" s="14"/>
      <c r="K459" s="14"/>
      <c r="L459" s="14"/>
      <c r="M459" s="16">
        <v>0.21</v>
      </c>
      <c r="N459" s="16">
        <v>0.21</v>
      </c>
      <c r="O459" s="16">
        <v>0.21</v>
      </c>
      <c r="P459" s="16">
        <v>0.21</v>
      </c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s="39" customFormat="1" x14ac:dyDescent="0.2">
      <c r="A460" s="36">
        <f t="shared" si="29"/>
        <v>420</v>
      </c>
      <c r="B460" s="31" t="s">
        <v>418</v>
      </c>
      <c r="C460" s="97"/>
      <c r="D460" s="15" t="s">
        <v>80</v>
      </c>
      <c r="E460" s="36" t="s">
        <v>18</v>
      </c>
      <c r="F460" s="12" t="s">
        <v>644</v>
      </c>
      <c r="G460" s="14"/>
      <c r="H460" s="14"/>
      <c r="I460" s="14"/>
      <c r="J460" s="14"/>
      <c r="K460" s="14"/>
      <c r="L460" s="14"/>
      <c r="M460" s="16">
        <v>0.14000000000000001</v>
      </c>
      <c r="N460" s="16">
        <v>0.14000000000000001</v>
      </c>
      <c r="O460" s="16">
        <v>0.14000000000000001</v>
      </c>
      <c r="P460" s="16">
        <v>0.14000000000000001</v>
      </c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s="39" customFormat="1" x14ac:dyDescent="0.2">
      <c r="A461" s="36">
        <f t="shared" si="29"/>
        <v>421</v>
      </c>
      <c r="B461" s="31" t="s">
        <v>419</v>
      </c>
      <c r="C461" s="97"/>
      <c r="D461" s="15" t="s">
        <v>108</v>
      </c>
      <c r="E461" s="36" t="s">
        <v>18</v>
      </c>
      <c r="F461" s="12" t="s">
        <v>644</v>
      </c>
      <c r="G461" s="14"/>
      <c r="H461" s="14"/>
      <c r="I461" s="14"/>
      <c r="J461" s="14"/>
      <c r="K461" s="14"/>
      <c r="L461" s="14"/>
      <c r="M461" s="16">
        <v>0.05</v>
      </c>
      <c r="N461" s="16">
        <v>0.05</v>
      </c>
      <c r="O461" s="16">
        <v>0.05</v>
      </c>
      <c r="P461" s="16">
        <v>0.05</v>
      </c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s="39" customFormat="1" x14ac:dyDescent="0.2">
      <c r="A462" s="45" t="s">
        <v>793</v>
      </c>
      <c r="B462" s="45"/>
      <c r="C462" s="45"/>
      <c r="D462" s="42"/>
      <c r="E462" s="42"/>
      <c r="F462" s="48"/>
      <c r="G462" s="34">
        <f>SUM(G463:G472)</f>
        <v>0.5</v>
      </c>
      <c r="H462" s="65">
        <f t="shared" ref="H462:P462" si="30">SUM(H463:H472)</f>
        <v>0.7</v>
      </c>
      <c r="I462" s="65">
        <f t="shared" si="30"/>
        <v>0.80999999999999994</v>
      </c>
      <c r="J462" s="65">
        <f t="shared" si="30"/>
        <v>0.91999999999999993</v>
      </c>
      <c r="K462" s="65">
        <f t="shared" si="30"/>
        <v>0.98</v>
      </c>
      <c r="L462" s="65">
        <f t="shared" si="30"/>
        <v>1.1200000000000001</v>
      </c>
      <c r="M462" s="65">
        <f t="shared" si="30"/>
        <v>1.1700000000000002</v>
      </c>
      <c r="N462" s="65">
        <f t="shared" si="30"/>
        <v>1.2500000000000002</v>
      </c>
      <c r="O462" s="65">
        <f t="shared" si="30"/>
        <v>1.37</v>
      </c>
      <c r="P462" s="65">
        <f t="shared" si="30"/>
        <v>1.5</v>
      </c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s="39" customFormat="1" ht="25.5" x14ac:dyDescent="0.2">
      <c r="A463" s="35">
        <f>A461+1</f>
        <v>422</v>
      </c>
      <c r="B463" s="69" t="s">
        <v>235</v>
      </c>
      <c r="C463" s="69" t="s">
        <v>836</v>
      </c>
      <c r="D463" s="69" t="s">
        <v>837</v>
      </c>
      <c r="E463" s="70" t="s">
        <v>18</v>
      </c>
      <c r="F463" s="72" t="s">
        <v>878</v>
      </c>
      <c r="G463" s="71">
        <v>0.5</v>
      </c>
      <c r="H463" s="71">
        <v>0.5</v>
      </c>
      <c r="I463" s="71">
        <v>0.5</v>
      </c>
      <c r="J463" s="71">
        <v>0.5</v>
      </c>
      <c r="K463" s="71">
        <v>0.5</v>
      </c>
      <c r="L463" s="71">
        <v>0.5</v>
      </c>
      <c r="M463" s="71">
        <v>0.5</v>
      </c>
      <c r="N463" s="71">
        <v>0.5</v>
      </c>
      <c r="O463" s="71">
        <v>0.5</v>
      </c>
      <c r="P463" s="71">
        <v>0.5</v>
      </c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s="39" customFormat="1" x14ac:dyDescent="0.2">
      <c r="A464" s="36">
        <f t="shared" ref="A464:A472" si="31">A463+1</f>
        <v>423</v>
      </c>
      <c r="B464" s="69" t="s">
        <v>235</v>
      </c>
      <c r="C464" s="69" t="s">
        <v>838</v>
      </c>
      <c r="D464" s="69" t="s">
        <v>839</v>
      </c>
      <c r="E464" s="69" t="s">
        <v>138</v>
      </c>
      <c r="F464" s="12" t="s">
        <v>648</v>
      </c>
      <c r="G464" s="71"/>
      <c r="H464" s="71">
        <v>0.2</v>
      </c>
      <c r="I464" s="71">
        <v>0.2</v>
      </c>
      <c r="J464" s="71">
        <v>0.2</v>
      </c>
      <c r="K464" s="71">
        <v>0.2</v>
      </c>
      <c r="L464" s="71">
        <v>0.2</v>
      </c>
      <c r="M464" s="71">
        <v>0.2</v>
      </c>
      <c r="N464" s="71">
        <v>0.2</v>
      </c>
      <c r="O464" s="71">
        <v>0.2</v>
      </c>
      <c r="P464" s="71">
        <v>0.2</v>
      </c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s="39" customFormat="1" x14ac:dyDescent="0.2">
      <c r="A465" s="36">
        <f t="shared" si="31"/>
        <v>424</v>
      </c>
      <c r="B465" s="69" t="s">
        <v>840</v>
      </c>
      <c r="C465" s="69" t="s">
        <v>841</v>
      </c>
      <c r="D465" s="69" t="s">
        <v>842</v>
      </c>
      <c r="E465" s="69" t="s">
        <v>138</v>
      </c>
      <c r="F465" s="12" t="s">
        <v>648</v>
      </c>
      <c r="G465" s="70"/>
      <c r="H465" s="71"/>
      <c r="I465" s="71">
        <v>0.11</v>
      </c>
      <c r="J465" s="71">
        <v>0.11</v>
      </c>
      <c r="K465" s="71">
        <v>0.11</v>
      </c>
      <c r="L465" s="71">
        <v>0.11</v>
      </c>
      <c r="M465" s="71">
        <v>0.11</v>
      </c>
      <c r="N465" s="71">
        <v>0.11</v>
      </c>
      <c r="O465" s="71">
        <v>0.11</v>
      </c>
      <c r="P465" s="71">
        <v>0.11</v>
      </c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s="39" customFormat="1" ht="25.5" x14ac:dyDescent="0.2">
      <c r="A466" s="36">
        <f t="shared" si="31"/>
        <v>425</v>
      </c>
      <c r="B466" s="69" t="s">
        <v>840</v>
      </c>
      <c r="C466" s="69" t="s">
        <v>836</v>
      </c>
      <c r="D466" s="69" t="s">
        <v>843</v>
      </c>
      <c r="E466" s="69" t="s">
        <v>138</v>
      </c>
      <c r="F466" s="12" t="s">
        <v>648</v>
      </c>
      <c r="G466" s="70"/>
      <c r="H466" s="71"/>
      <c r="I466" s="71"/>
      <c r="J466" s="71">
        <v>0.11</v>
      </c>
      <c r="K466" s="71">
        <v>0.11</v>
      </c>
      <c r="L466" s="71">
        <v>0.11</v>
      </c>
      <c r="M466" s="71">
        <v>0.11</v>
      </c>
      <c r="N466" s="71">
        <v>0.11</v>
      </c>
      <c r="O466" s="71">
        <v>0.11</v>
      </c>
      <c r="P466" s="71">
        <v>0.11</v>
      </c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s="39" customFormat="1" ht="25.5" x14ac:dyDescent="0.2">
      <c r="A467" s="36">
        <f t="shared" si="31"/>
        <v>426</v>
      </c>
      <c r="B467" s="69" t="s">
        <v>235</v>
      </c>
      <c r="C467" s="69" t="s">
        <v>844</v>
      </c>
      <c r="D467" s="69" t="s">
        <v>845</v>
      </c>
      <c r="E467" s="69" t="s">
        <v>138</v>
      </c>
      <c r="F467" s="12" t="s">
        <v>648</v>
      </c>
      <c r="G467" s="70"/>
      <c r="H467" s="71"/>
      <c r="I467" s="71"/>
      <c r="J467" s="71"/>
      <c r="K467" s="71">
        <v>0.06</v>
      </c>
      <c r="L467" s="71">
        <v>0.06</v>
      </c>
      <c r="M467" s="71">
        <v>0.06</v>
      </c>
      <c r="N467" s="71">
        <v>0.06</v>
      </c>
      <c r="O467" s="71">
        <v>0.06</v>
      </c>
      <c r="P467" s="71">
        <v>0.06</v>
      </c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s="39" customFormat="1" ht="38.25" x14ac:dyDescent="0.2">
      <c r="A468" s="36">
        <f t="shared" si="31"/>
        <v>427</v>
      </c>
      <c r="B468" s="69" t="s">
        <v>840</v>
      </c>
      <c r="C468" s="69" t="s">
        <v>844</v>
      </c>
      <c r="D468" s="69" t="s">
        <v>846</v>
      </c>
      <c r="E468" s="69" t="s">
        <v>138</v>
      </c>
      <c r="F468" s="12" t="s">
        <v>648</v>
      </c>
      <c r="G468" s="70"/>
      <c r="H468" s="71"/>
      <c r="I468" s="71"/>
      <c r="J468" s="71"/>
      <c r="K468" s="71"/>
      <c r="L468" s="71">
        <v>0.14000000000000001</v>
      </c>
      <c r="M468" s="71">
        <v>0.14000000000000001</v>
      </c>
      <c r="N468" s="71">
        <v>0.14000000000000001</v>
      </c>
      <c r="O468" s="71">
        <v>0.14000000000000001</v>
      </c>
      <c r="P468" s="71">
        <v>0.14000000000000001</v>
      </c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s="39" customFormat="1" ht="25.5" x14ac:dyDescent="0.2">
      <c r="A469" s="36">
        <f t="shared" si="31"/>
        <v>428</v>
      </c>
      <c r="B469" s="69" t="s">
        <v>235</v>
      </c>
      <c r="C469" s="69" t="s">
        <v>844</v>
      </c>
      <c r="D469" s="69" t="s">
        <v>850</v>
      </c>
      <c r="E469" s="69" t="s">
        <v>138</v>
      </c>
      <c r="F469" s="12" t="s">
        <v>648</v>
      </c>
      <c r="G469" s="70"/>
      <c r="H469" s="71"/>
      <c r="I469" s="71"/>
      <c r="J469" s="71"/>
      <c r="K469" s="71"/>
      <c r="L469" s="71"/>
      <c r="M469" s="71">
        <v>0.05</v>
      </c>
      <c r="N469" s="71">
        <v>0.05</v>
      </c>
      <c r="O469" s="71">
        <v>0.05</v>
      </c>
      <c r="P469" s="71">
        <v>0.05</v>
      </c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s="39" customFormat="1" ht="25.5" x14ac:dyDescent="0.2">
      <c r="A470" s="36">
        <f t="shared" si="31"/>
        <v>429</v>
      </c>
      <c r="B470" s="69" t="s">
        <v>235</v>
      </c>
      <c r="C470" s="69" t="s">
        <v>844</v>
      </c>
      <c r="D470" s="69" t="s">
        <v>847</v>
      </c>
      <c r="E470" s="69" t="s">
        <v>138</v>
      </c>
      <c r="F470" s="12" t="s">
        <v>648</v>
      </c>
      <c r="G470" s="70"/>
      <c r="H470" s="71"/>
      <c r="I470" s="71"/>
      <c r="J470" s="71"/>
      <c r="K470" s="71"/>
      <c r="L470" s="71"/>
      <c r="M470" s="71"/>
      <c r="N470" s="71">
        <v>0.08</v>
      </c>
      <c r="O470" s="71">
        <v>0.08</v>
      </c>
      <c r="P470" s="71">
        <v>0.08</v>
      </c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s="39" customFormat="1" ht="25.5" x14ac:dyDescent="0.2">
      <c r="A471" s="36">
        <f t="shared" si="31"/>
        <v>430</v>
      </c>
      <c r="B471" s="69" t="s">
        <v>235</v>
      </c>
      <c r="C471" s="69" t="s">
        <v>844</v>
      </c>
      <c r="D471" s="69" t="s">
        <v>848</v>
      </c>
      <c r="E471" s="69" t="s">
        <v>138</v>
      </c>
      <c r="F471" s="12" t="s">
        <v>648</v>
      </c>
      <c r="G471" s="70"/>
      <c r="H471" s="71"/>
      <c r="I471" s="71"/>
      <c r="J471" s="71"/>
      <c r="K471" s="71"/>
      <c r="L471" s="71"/>
      <c r="M471" s="71"/>
      <c r="N471" s="71"/>
      <c r="O471" s="71">
        <v>0.12</v>
      </c>
      <c r="P471" s="71">
        <v>0.12</v>
      </c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s="39" customFormat="1" ht="25.5" x14ac:dyDescent="0.2">
      <c r="A472" s="36">
        <f t="shared" si="31"/>
        <v>431</v>
      </c>
      <c r="B472" s="69" t="s">
        <v>840</v>
      </c>
      <c r="C472" s="69" t="s">
        <v>844</v>
      </c>
      <c r="D472" s="69" t="s">
        <v>849</v>
      </c>
      <c r="E472" s="69" t="s">
        <v>138</v>
      </c>
      <c r="F472" s="12" t="s">
        <v>648</v>
      </c>
      <c r="G472" s="70"/>
      <c r="H472" s="71"/>
      <c r="I472" s="71"/>
      <c r="J472" s="71"/>
      <c r="K472" s="71"/>
      <c r="L472" s="71"/>
      <c r="M472" s="71"/>
      <c r="N472" s="71"/>
      <c r="O472" s="71"/>
      <c r="P472" s="71">
        <v>0.13</v>
      </c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s="39" customFormat="1" x14ac:dyDescent="0.2">
      <c r="A473" s="45" t="s">
        <v>794</v>
      </c>
      <c r="B473" s="31"/>
      <c r="C473" s="31"/>
      <c r="D473" s="36"/>
      <c r="E473" s="47"/>
      <c r="F473" s="48"/>
      <c r="G473" s="34">
        <f>SUM(G474:G483)</f>
        <v>0.6</v>
      </c>
      <c r="H473" s="65">
        <f t="shared" ref="H473:P473" si="32">SUM(H474:H483)</f>
        <v>0.92999999999999994</v>
      </c>
      <c r="I473" s="65">
        <f t="shared" si="32"/>
        <v>1.06</v>
      </c>
      <c r="J473" s="65">
        <f t="shared" si="32"/>
        <v>1.1000000000000001</v>
      </c>
      <c r="K473" s="65">
        <f t="shared" si="32"/>
        <v>1.2200000000000002</v>
      </c>
      <c r="L473" s="65">
        <f t="shared" si="32"/>
        <v>1.3000000000000003</v>
      </c>
      <c r="M473" s="65">
        <f t="shared" si="32"/>
        <v>1.3400000000000003</v>
      </c>
      <c r="N473" s="65">
        <f t="shared" si="32"/>
        <v>1.3800000000000003</v>
      </c>
      <c r="O473" s="65">
        <f t="shared" si="32"/>
        <v>1.4200000000000004</v>
      </c>
      <c r="P473" s="65">
        <f t="shared" si="32"/>
        <v>1.5000000000000004</v>
      </c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s="39" customFormat="1" ht="25.5" x14ac:dyDescent="0.2">
      <c r="A474" s="35">
        <f>A472+1</f>
        <v>432</v>
      </c>
      <c r="B474" s="31" t="s">
        <v>235</v>
      </c>
      <c r="C474" s="31" t="s">
        <v>851</v>
      </c>
      <c r="D474" s="36" t="s">
        <v>852</v>
      </c>
      <c r="E474" s="36" t="s">
        <v>28</v>
      </c>
      <c r="F474" s="12" t="s">
        <v>879</v>
      </c>
      <c r="G474" s="13">
        <v>0.6</v>
      </c>
      <c r="H474" s="13">
        <v>0.6</v>
      </c>
      <c r="I474" s="13">
        <v>0.6</v>
      </c>
      <c r="J474" s="13">
        <v>0.6</v>
      </c>
      <c r="K474" s="13">
        <v>0.6</v>
      </c>
      <c r="L474" s="13">
        <v>0.6</v>
      </c>
      <c r="M474" s="13">
        <v>0.6</v>
      </c>
      <c r="N474" s="13">
        <v>0.6</v>
      </c>
      <c r="O474" s="13">
        <v>0.6</v>
      </c>
      <c r="P474" s="13">
        <v>0.6</v>
      </c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s="39" customFormat="1" ht="25.5" x14ac:dyDescent="0.2">
      <c r="A475" s="36">
        <f t="shared" ref="A475:A483" si="33">A474+1</f>
        <v>433</v>
      </c>
      <c r="B475" s="31" t="s">
        <v>235</v>
      </c>
      <c r="C475" s="31" t="s">
        <v>853</v>
      </c>
      <c r="D475" s="36" t="s">
        <v>421</v>
      </c>
      <c r="E475" s="36" t="s">
        <v>28</v>
      </c>
      <c r="F475" s="12" t="s">
        <v>879</v>
      </c>
      <c r="G475" s="14"/>
      <c r="H475" s="13">
        <v>0.33</v>
      </c>
      <c r="I475" s="13">
        <v>0.33</v>
      </c>
      <c r="J475" s="13">
        <v>0.33</v>
      </c>
      <c r="K475" s="13">
        <v>0.33</v>
      </c>
      <c r="L475" s="13">
        <v>0.33</v>
      </c>
      <c r="M475" s="13">
        <v>0.33</v>
      </c>
      <c r="N475" s="13">
        <v>0.33</v>
      </c>
      <c r="O475" s="13">
        <v>0.33</v>
      </c>
      <c r="P475" s="13">
        <v>0.33</v>
      </c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s="39" customFormat="1" ht="25.5" x14ac:dyDescent="0.2">
      <c r="A476" s="36">
        <f t="shared" si="33"/>
        <v>434</v>
      </c>
      <c r="B476" s="31" t="s">
        <v>905</v>
      </c>
      <c r="C476" s="31" t="s">
        <v>854</v>
      </c>
      <c r="D476" s="36" t="s">
        <v>855</v>
      </c>
      <c r="E476" s="36" t="s">
        <v>28</v>
      </c>
      <c r="F476" s="12" t="s">
        <v>879</v>
      </c>
      <c r="G476" s="14"/>
      <c r="H476" s="14"/>
      <c r="I476" s="13">
        <v>0.13</v>
      </c>
      <c r="J476" s="13">
        <v>0.13</v>
      </c>
      <c r="K476" s="13">
        <v>0.13</v>
      </c>
      <c r="L476" s="13">
        <v>0.13</v>
      </c>
      <c r="M476" s="13">
        <v>0.13</v>
      </c>
      <c r="N476" s="13">
        <v>0.13</v>
      </c>
      <c r="O476" s="13">
        <v>0.13</v>
      </c>
      <c r="P476" s="13">
        <v>0.13</v>
      </c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s="39" customFormat="1" ht="38.25" x14ac:dyDescent="0.2">
      <c r="A477" s="36">
        <f t="shared" si="33"/>
        <v>435</v>
      </c>
      <c r="B477" s="31" t="s">
        <v>235</v>
      </c>
      <c r="C477" s="31" t="s">
        <v>853</v>
      </c>
      <c r="D477" s="36" t="s">
        <v>856</v>
      </c>
      <c r="E477" s="36" t="s">
        <v>138</v>
      </c>
      <c r="F477" s="12" t="s">
        <v>648</v>
      </c>
      <c r="G477" s="14"/>
      <c r="H477" s="14"/>
      <c r="I477" s="14"/>
      <c r="J477" s="34">
        <v>0.04</v>
      </c>
      <c r="K477" s="34">
        <v>0.04</v>
      </c>
      <c r="L477" s="34">
        <v>0.04</v>
      </c>
      <c r="M477" s="34">
        <v>0.04</v>
      </c>
      <c r="N477" s="34">
        <v>0.04</v>
      </c>
      <c r="O477" s="34">
        <v>0.04</v>
      </c>
      <c r="P477" s="34">
        <v>0.04</v>
      </c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s="39" customFormat="1" ht="38.25" x14ac:dyDescent="0.2">
      <c r="A478" s="36">
        <f t="shared" si="33"/>
        <v>436</v>
      </c>
      <c r="B478" s="53" t="s">
        <v>235</v>
      </c>
      <c r="C478" s="31" t="s">
        <v>851</v>
      </c>
      <c r="D478" s="36" t="s">
        <v>857</v>
      </c>
      <c r="E478" s="36" t="s">
        <v>138</v>
      </c>
      <c r="F478" s="12" t="s">
        <v>648</v>
      </c>
      <c r="G478" s="14"/>
      <c r="H478" s="14"/>
      <c r="I478" s="14"/>
      <c r="J478" s="14"/>
      <c r="K478" s="34">
        <v>0.12</v>
      </c>
      <c r="L478" s="34">
        <v>0.12</v>
      </c>
      <c r="M478" s="34">
        <v>0.12</v>
      </c>
      <c r="N478" s="34">
        <v>0.12</v>
      </c>
      <c r="O478" s="34">
        <v>0.12</v>
      </c>
      <c r="P478" s="34">
        <v>0.12</v>
      </c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s="39" customFormat="1" ht="38.25" x14ac:dyDescent="0.2">
      <c r="A479" s="36">
        <f t="shared" si="33"/>
        <v>437</v>
      </c>
      <c r="B479" s="31" t="s">
        <v>235</v>
      </c>
      <c r="C479" s="31" t="s">
        <v>853</v>
      </c>
      <c r="D479" s="36" t="s">
        <v>858</v>
      </c>
      <c r="E479" s="36" t="s">
        <v>138</v>
      </c>
      <c r="F479" s="12" t="s">
        <v>648</v>
      </c>
      <c r="G479" s="14"/>
      <c r="H479" s="14"/>
      <c r="I479" s="14"/>
      <c r="J479" s="14"/>
      <c r="K479" s="14"/>
      <c r="L479" s="34">
        <v>0.08</v>
      </c>
      <c r="M479" s="34">
        <v>0.08</v>
      </c>
      <c r="N479" s="34">
        <v>0.08</v>
      </c>
      <c r="O479" s="34">
        <v>0.08</v>
      </c>
      <c r="P479" s="34">
        <v>0.08</v>
      </c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s="39" customFormat="1" ht="51" x14ac:dyDescent="0.2">
      <c r="A480" s="36">
        <f t="shared" si="33"/>
        <v>438</v>
      </c>
      <c r="B480" s="31" t="s">
        <v>235</v>
      </c>
      <c r="C480" s="31" t="s">
        <v>854</v>
      </c>
      <c r="D480" s="36" t="s">
        <v>859</v>
      </c>
      <c r="E480" s="36" t="s">
        <v>138</v>
      </c>
      <c r="F480" s="12" t="s">
        <v>648</v>
      </c>
      <c r="G480" s="14"/>
      <c r="H480" s="14"/>
      <c r="I480" s="14"/>
      <c r="J480" s="14"/>
      <c r="K480" s="14"/>
      <c r="L480" s="14"/>
      <c r="M480" s="34">
        <v>0.04</v>
      </c>
      <c r="N480" s="34">
        <v>0.04</v>
      </c>
      <c r="O480" s="34">
        <v>0.04</v>
      </c>
      <c r="P480" s="34">
        <v>0.04</v>
      </c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s="39" customFormat="1" ht="63.75" x14ac:dyDescent="0.2">
      <c r="A481" s="36">
        <f t="shared" si="33"/>
        <v>439</v>
      </c>
      <c r="B481" s="31" t="s">
        <v>235</v>
      </c>
      <c r="C481" s="31" t="s">
        <v>853</v>
      </c>
      <c r="D481" s="36" t="s">
        <v>860</v>
      </c>
      <c r="E481" s="36" t="s">
        <v>138</v>
      </c>
      <c r="F481" s="12" t="s">
        <v>648</v>
      </c>
      <c r="G481" s="14"/>
      <c r="H481" s="14"/>
      <c r="I481" s="14"/>
      <c r="J481" s="14"/>
      <c r="K481" s="14"/>
      <c r="L481" s="14"/>
      <c r="M481" s="14"/>
      <c r="N481" s="34">
        <v>0.04</v>
      </c>
      <c r="O481" s="34">
        <v>0.04</v>
      </c>
      <c r="P481" s="34">
        <v>0.04</v>
      </c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s="39" customFormat="1" ht="51" x14ac:dyDescent="0.2">
      <c r="A482" s="36">
        <f t="shared" si="33"/>
        <v>440</v>
      </c>
      <c r="B482" s="31" t="s">
        <v>235</v>
      </c>
      <c r="C482" s="31" t="s">
        <v>854</v>
      </c>
      <c r="D482" s="36" t="s">
        <v>861</v>
      </c>
      <c r="E482" s="36" t="s">
        <v>138</v>
      </c>
      <c r="F482" s="12" t="s">
        <v>648</v>
      </c>
      <c r="G482" s="14"/>
      <c r="H482" s="14"/>
      <c r="I482" s="14"/>
      <c r="J482" s="14"/>
      <c r="K482" s="14"/>
      <c r="L482" s="14"/>
      <c r="M482" s="14"/>
      <c r="N482" s="14"/>
      <c r="O482" s="34">
        <v>0.04</v>
      </c>
      <c r="P482" s="34">
        <v>0.04</v>
      </c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s="39" customFormat="1" ht="63.75" x14ac:dyDescent="0.2">
      <c r="A483" s="36">
        <f t="shared" si="33"/>
        <v>441</v>
      </c>
      <c r="B483" s="31" t="s">
        <v>235</v>
      </c>
      <c r="C483" s="31" t="s">
        <v>854</v>
      </c>
      <c r="D483" s="36" t="s">
        <v>862</v>
      </c>
      <c r="E483" s="36" t="s">
        <v>138</v>
      </c>
      <c r="F483" s="12" t="s">
        <v>648</v>
      </c>
      <c r="G483" s="14"/>
      <c r="H483" s="14"/>
      <c r="I483" s="14"/>
      <c r="J483" s="14"/>
      <c r="K483" s="14"/>
      <c r="L483" s="14"/>
      <c r="M483" s="14"/>
      <c r="N483" s="14"/>
      <c r="O483" s="14"/>
      <c r="P483" s="34">
        <v>0.08</v>
      </c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s="39" customFormat="1" x14ac:dyDescent="0.2">
      <c r="A484" s="45" t="s">
        <v>422</v>
      </c>
      <c r="B484" s="31"/>
      <c r="C484" s="31"/>
      <c r="D484" s="36"/>
      <c r="E484" s="47"/>
      <c r="F484" s="48"/>
      <c r="G484" s="34">
        <f>SUM(G485:G494)</f>
        <v>0.56999999999999995</v>
      </c>
      <c r="H484" s="65">
        <f t="shared" ref="H484:P484" si="34">SUM(H485:H494)</f>
        <v>1.06</v>
      </c>
      <c r="I484" s="65">
        <f t="shared" si="34"/>
        <v>1.6600000000000001</v>
      </c>
      <c r="J484" s="65">
        <f t="shared" si="34"/>
        <v>1.8800000000000001</v>
      </c>
      <c r="K484" s="65">
        <f t="shared" si="34"/>
        <v>2.42</v>
      </c>
      <c r="L484" s="65">
        <f t="shared" si="34"/>
        <v>2.44</v>
      </c>
      <c r="M484" s="65">
        <f t="shared" si="34"/>
        <v>2.46</v>
      </c>
      <c r="N484" s="65">
        <f t="shared" si="34"/>
        <v>2.48</v>
      </c>
      <c r="O484" s="65">
        <f t="shared" si="34"/>
        <v>2.4899999999999998</v>
      </c>
      <c r="P484" s="65">
        <f t="shared" si="34"/>
        <v>2.4999999999999996</v>
      </c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s="39" customFormat="1" ht="25.5" x14ac:dyDescent="0.2">
      <c r="A485" s="35">
        <f>A483+1</f>
        <v>442</v>
      </c>
      <c r="B485" s="31" t="s">
        <v>423</v>
      </c>
      <c r="C485" s="31" t="s">
        <v>863</v>
      </c>
      <c r="D485" s="36" t="s">
        <v>424</v>
      </c>
      <c r="E485" s="36" t="s">
        <v>18</v>
      </c>
      <c r="F485" s="12" t="s">
        <v>642</v>
      </c>
      <c r="G485" s="13">
        <v>0.56999999999999995</v>
      </c>
      <c r="H485" s="13">
        <v>0.56999999999999995</v>
      </c>
      <c r="I485" s="13">
        <v>0.56999999999999995</v>
      </c>
      <c r="J485" s="13">
        <v>0.56999999999999995</v>
      </c>
      <c r="K485" s="13">
        <v>0.56999999999999995</v>
      </c>
      <c r="L485" s="13">
        <v>0.56999999999999995</v>
      </c>
      <c r="M485" s="13">
        <v>0.56999999999999995</v>
      </c>
      <c r="N485" s="13">
        <v>0.56999999999999995</v>
      </c>
      <c r="O485" s="13">
        <v>0.56999999999999995</v>
      </c>
      <c r="P485" s="13">
        <v>0.56999999999999995</v>
      </c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s="39" customFormat="1" ht="25.5" x14ac:dyDescent="0.2">
      <c r="A486" s="36">
        <f t="shared" ref="A486:A494" si="35">A485+1</f>
        <v>443</v>
      </c>
      <c r="B486" s="87" t="s">
        <v>909</v>
      </c>
      <c r="C486" s="31" t="s">
        <v>863</v>
      </c>
      <c r="D486" s="36" t="s">
        <v>907</v>
      </c>
      <c r="E486" s="36" t="s">
        <v>18</v>
      </c>
      <c r="F486" s="12" t="s">
        <v>642</v>
      </c>
      <c r="G486" s="14"/>
      <c r="H486" s="13">
        <v>0.49</v>
      </c>
      <c r="I486" s="13">
        <v>0.49</v>
      </c>
      <c r="J486" s="13">
        <v>0.49</v>
      </c>
      <c r="K486" s="13">
        <v>0.49</v>
      </c>
      <c r="L486" s="13">
        <v>0.49</v>
      </c>
      <c r="M486" s="13">
        <v>0.49</v>
      </c>
      <c r="N486" s="13">
        <v>0.49</v>
      </c>
      <c r="O486" s="13">
        <v>0.49</v>
      </c>
      <c r="P486" s="13">
        <v>0.49</v>
      </c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s="39" customFormat="1" ht="25.5" x14ac:dyDescent="0.2">
      <c r="A487" s="36">
        <f t="shared" si="35"/>
        <v>444</v>
      </c>
      <c r="B487" s="31" t="s">
        <v>425</v>
      </c>
      <c r="C487" s="31" t="s">
        <v>863</v>
      </c>
      <c r="D487" s="36" t="s">
        <v>426</v>
      </c>
      <c r="E487" s="36" t="s">
        <v>18</v>
      </c>
      <c r="F487" s="12" t="s">
        <v>642</v>
      </c>
      <c r="G487" s="14"/>
      <c r="H487" s="14"/>
      <c r="I487" s="13">
        <v>0.6</v>
      </c>
      <c r="J487" s="13">
        <v>0.6</v>
      </c>
      <c r="K487" s="13">
        <v>0.6</v>
      </c>
      <c r="L487" s="13">
        <v>0.6</v>
      </c>
      <c r="M487" s="13">
        <v>0.6</v>
      </c>
      <c r="N487" s="13">
        <v>0.6</v>
      </c>
      <c r="O487" s="13">
        <v>0.6</v>
      </c>
      <c r="P487" s="13">
        <v>0.6</v>
      </c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s="39" customFormat="1" ht="25.5" x14ac:dyDescent="0.2">
      <c r="A488" s="36">
        <f t="shared" si="35"/>
        <v>445</v>
      </c>
      <c r="B488" s="31" t="s">
        <v>427</v>
      </c>
      <c r="C488" s="31" t="s">
        <v>863</v>
      </c>
      <c r="D488" s="36" t="s">
        <v>428</v>
      </c>
      <c r="E488" s="36" t="s">
        <v>18</v>
      </c>
      <c r="F488" s="12" t="s">
        <v>642</v>
      </c>
      <c r="G488" s="14"/>
      <c r="H488" s="14"/>
      <c r="I488" s="14"/>
      <c r="J488" s="13">
        <v>0.22</v>
      </c>
      <c r="K488" s="13">
        <v>0.22</v>
      </c>
      <c r="L488" s="13">
        <v>0.22</v>
      </c>
      <c r="M488" s="13">
        <v>0.22</v>
      </c>
      <c r="N488" s="13">
        <v>0.22</v>
      </c>
      <c r="O488" s="13">
        <v>0.22</v>
      </c>
      <c r="P488" s="13">
        <v>0.22</v>
      </c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s="39" customFormat="1" ht="25.5" x14ac:dyDescent="0.2">
      <c r="A489" s="36">
        <f t="shared" si="35"/>
        <v>446</v>
      </c>
      <c r="B489" s="31" t="s">
        <v>429</v>
      </c>
      <c r="C489" s="31" t="s">
        <v>863</v>
      </c>
      <c r="D489" s="36" t="s">
        <v>430</v>
      </c>
      <c r="E489" s="36" t="s">
        <v>18</v>
      </c>
      <c r="F489" s="12" t="s">
        <v>642</v>
      </c>
      <c r="G489" s="14"/>
      <c r="H489" s="14"/>
      <c r="I489" s="14"/>
      <c r="J489" s="14"/>
      <c r="K489" s="13">
        <v>0.54</v>
      </c>
      <c r="L489" s="13">
        <v>0.54</v>
      </c>
      <c r="M489" s="13">
        <v>0.54</v>
      </c>
      <c r="N489" s="13">
        <v>0.54</v>
      </c>
      <c r="O489" s="13">
        <v>0.54</v>
      </c>
      <c r="P489" s="13">
        <v>0.54</v>
      </c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s="39" customFormat="1" ht="25.5" x14ac:dyDescent="0.2">
      <c r="A490" s="36">
        <f t="shared" si="35"/>
        <v>447</v>
      </c>
      <c r="B490" s="31" t="s">
        <v>431</v>
      </c>
      <c r="C490" s="31" t="s">
        <v>433</v>
      </c>
      <c r="D490" s="36" t="s">
        <v>432</v>
      </c>
      <c r="E490" s="36" t="s">
        <v>138</v>
      </c>
      <c r="F490" s="12" t="s">
        <v>648</v>
      </c>
      <c r="G490" s="14"/>
      <c r="H490" s="14"/>
      <c r="I490" s="14"/>
      <c r="J490" s="14"/>
      <c r="K490" s="14"/>
      <c r="L490" s="34">
        <v>0.02</v>
      </c>
      <c r="M490" s="34">
        <v>0.02</v>
      </c>
      <c r="N490" s="34">
        <v>0.02</v>
      </c>
      <c r="O490" s="34">
        <v>0.02</v>
      </c>
      <c r="P490" s="34">
        <v>0.02</v>
      </c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s="39" customFormat="1" ht="25.5" x14ac:dyDescent="0.2">
      <c r="A491" s="36">
        <f t="shared" si="35"/>
        <v>448</v>
      </c>
      <c r="B491" s="31" t="s">
        <v>431</v>
      </c>
      <c r="C491" s="31" t="s">
        <v>433</v>
      </c>
      <c r="D491" s="36" t="s">
        <v>434</v>
      </c>
      <c r="E491" s="36" t="s">
        <v>138</v>
      </c>
      <c r="F491" s="12" t="s">
        <v>648</v>
      </c>
      <c r="G491" s="14"/>
      <c r="H491" s="14"/>
      <c r="I491" s="14"/>
      <c r="J491" s="14"/>
      <c r="K491" s="14"/>
      <c r="L491" s="14"/>
      <c r="M491" s="34">
        <v>0.02</v>
      </c>
      <c r="N491" s="34">
        <v>0.02</v>
      </c>
      <c r="O491" s="34">
        <v>0.02</v>
      </c>
      <c r="P491" s="34">
        <v>0.02</v>
      </c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s="39" customFormat="1" ht="25.5" x14ac:dyDescent="0.2">
      <c r="A492" s="36">
        <f t="shared" si="35"/>
        <v>449</v>
      </c>
      <c r="B492" s="31" t="s">
        <v>435</v>
      </c>
      <c r="C492" s="31" t="s">
        <v>436</v>
      </c>
      <c r="D492" s="36" t="s">
        <v>864</v>
      </c>
      <c r="E492" s="36" t="s">
        <v>138</v>
      </c>
      <c r="F492" s="12" t="s">
        <v>648</v>
      </c>
      <c r="G492" s="14"/>
      <c r="H492" s="14"/>
      <c r="I492" s="14"/>
      <c r="J492" s="14"/>
      <c r="K492" s="14"/>
      <c r="L492" s="14"/>
      <c r="M492" s="14"/>
      <c r="N492" s="34">
        <v>0.02</v>
      </c>
      <c r="O492" s="34">
        <v>0.02</v>
      </c>
      <c r="P492" s="34">
        <v>0.02</v>
      </c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s="39" customFormat="1" ht="25.5" x14ac:dyDescent="0.2">
      <c r="A493" s="36">
        <f t="shared" si="35"/>
        <v>450</v>
      </c>
      <c r="B493" s="31" t="s">
        <v>435</v>
      </c>
      <c r="C493" s="31" t="s">
        <v>436</v>
      </c>
      <c r="D493" s="36" t="s">
        <v>437</v>
      </c>
      <c r="E493" s="36" t="s">
        <v>138</v>
      </c>
      <c r="F493" s="12" t="s">
        <v>648</v>
      </c>
      <c r="G493" s="14"/>
      <c r="H493" s="14"/>
      <c r="I493" s="14"/>
      <c r="J493" s="14"/>
      <c r="K493" s="14"/>
      <c r="L493" s="14"/>
      <c r="M493" s="14"/>
      <c r="N493" s="14"/>
      <c r="O493" s="34">
        <v>0.01</v>
      </c>
      <c r="P493" s="34">
        <v>0.01</v>
      </c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s="39" customFormat="1" ht="25.5" x14ac:dyDescent="0.2">
      <c r="A494" s="36">
        <f t="shared" si="35"/>
        <v>451</v>
      </c>
      <c r="B494" s="31" t="s">
        <v>435</v>
      </c>
      <c r="C494" s="31" t="s">
        <v>865</v>
      </c>
      <c r="D494" s="36" t="s">
        <v>864</v>
      </c>
      <c r="E494" s="36" t="s">
        <v>138</v>
      </c>
      <c r="F494" s="12" t="s">
        <v>648</v>
      </c>
      <c r="G494" s="14"/>
      <c r="H494" s="14"/>
      <c r="I494" s="14"/>
      <c r="J494" s="14"/>
      <c r="K494" s="14"/>
      <c r="L494" s="14"/>
      <c r="M494" s="14"/>
      <c r="N494" s="14"/>
      <c r="O494" s="14"/>
      <c r="P494" s="34">
        <v>0.01</v>
      </c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s="39" customFormat="1" x14ac:dyDescent="0.2">
      <c r="A495" s="45" t="s">
        <v>438</v>
      </c>
      <c r="B495" s="7"/>
      <c r="C495" s="44"/>
      <c r="D495" s="47"/>
      <c r="E495" s="47"/>
      <c r="F495" s="48"/>
      <c r="G495" s="34">
        <f>G496+G498+G556+G597+G636+G658+G687+G699</f>
        <v>1.8499999999999999</v>
      </c>
      <c r="H495" s="65">
        <f t="shared" ref="H495:P495" si="36">H496+H498+H556+H597+H636+H658+H687+H699</f>
        <v>6.83</v>
      </c>
      <c r="I495" s="65">
        <f t="shared" si="36"/>
        <v>11.78</v>
      </c>
      <c r="J495" s="65">
        <f t="shared" si="36"/>
        <v>15.899999999999999</v>
      </c>
      <c r="K495" s="65">
        <f t="shared" si="36"/>
        <v>22.95</v>
      </c>
      <c r="L495" s="65">
        <f t="shared" si="36"/>
        <v>24.029999999999998</v>
      </c>
      <c r="M495" s="65">
        <f t="shared" si="36"/>
        <v>27.94</v>
      </c>
      <c r="N495" s="65">
        <f t="shared" si="36"/>
        <v>31.709999999999997</v>
      </c>
      <c r="O495" s="65">
        <f t="shared" si="36"/>
        <v>37.64</v>
      </c>
      <c r="P495" s="65">
        <f t="shared" si="36"/>
        <v>46.53</v>
      </c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s="39" customFormat="1" x14ac:dyDescent="0.2">
      <c r="A496" s="45" t="s">
        <v>15</v>
      </c>
      <c r="B496" s="7"/>
      <c r="C496" s="44"/>
      <c r="D496" s="47"/>
      <c r="E496" s="47"/>
      <c r="F496" s="48"/>
      <c r="G496" s="13">
        <f>G497</f>
        <v>0</v>
      </c>
      <c r="H496" s="13">
        <f t="shared" ref="H496:P496" si="37">H497</f>
        <v>0</v>
      </c>
      <c r="I496" s="13">
        <f t="shared" si="37"/>
        <v>0</v>
      </c>
      <c r="J496" s="13">
        <f t="shared" si="37"/>
        <v>0</v>
      </c>
      <c r="K496" s="13">
        <f t="shared" si="37"/>
        <v>0</v>
      </c>
      <c r="L496" s="13">
        <f t="shared" si="37"/>
        <v>0</v>
      </c>
      <c r="M496" s="13">
        <f t="shared" si="37"/>
        <v>3.3</v>
      </c>
      <c r="N496" s="13">
        <f t="shared" si="37"/>
        <v>3.3</v>
      </c>
      <c r="O496" s="13">
        <f t="shared" si="37"/>
        <v>3.3</v>
      </c>
      <c r="P496" s="13">
        <f t="shared" si="37"/>
        <v>3.3</v>
      </c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s="39" customFormat="1" ht="42" x14ac:dyDescent="0.2">
      <c r="A497" s="36">
        <f>A494+1</f>
        <v>452</v>
      </c>
      <c r="B497" s="10" t="s">
        <v>439</v>
      </c>
      <c r="C497" s="31" t="s">
        <v>640</v>
      </c>
      <c r="D497" s="11" t="s">
        <v>440</v>
      </c>
      <c r="E497" s="36" t="s">
        <v>18</v>
      </c>
      <c r="F497" s="12" t="s">
        <v>644</v>
      </c>
      <c r="G497" s="14"/>
      <c r="H497" s="14"/>
      <c r="I497" s="14"/>
      <c r="J497" s="14"/>
      <c r="K497" s="14"/>
      <c r="L497" s="14"/>
      <c r="M497" s="13">
        <v>3.3</v>
      </c>
      <c r="N497" s="13">
        <v>3.3</v>
      </c>
      <c r="O497" s="13">
        <v>3.3</v>
      </c>
      <c r="P497" s="13">
        <v>3.3</v>
      </c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s="39" customFormat="1" x14ac:dyDescent="0.2">
      <c r="A498" s="45" t="s">
        <v>441</v>
      </c>
      <c r="B498" s="7"/>
      <c r="C498" s="44"/>
      <c r="D498" s="47"/>
      <c r="E498" s="47"/>
      <c r="F498" s="48"/>
      <c r="G498" s="34">
        <f>SUM(G499:G555)</f>
        <v>0</v>
      </c>
      <c r="H498" s="86">
        <f t="shared" ref="H498:P498" si="38">SUM(H499:H555)</f>
        <v>2.8599999999999994</v>
      </c>
      <c r="I498" s="86">
        <f t="shared" si="38"/>
        <v>3.8899999999999997</v>
      </c>
      <c r="J498" s="86">
        <f t="shared" si="38"/>
        <v>4.5399999999999983</v>
      </c>
      <c r="K498" s="86">
        <f t="shared" si="38"/>
        <v>4.9399999999999977</v>
      </c>
      <c r="L498" s="86">
        <f t="shared" si="38"/>
        <v>4.9399999999999977</v>
      </c>
      <c r="M498" s="86">
        <f t="shared" si="38"/>
        <v>4.9399999999999977</v>
      </c>
      <c r="N498" s="86">
        <f t="shared" si="38"/>
        <v>4.9399999999999977</v>
      </c>
      <c r="O498" s="86">
        <f t="shared" si="38"/>
        <v>4.9399999999999977</v>
      </c>
      <c r="P498" s="86">
        <f t="shared" si="38"/>
        <v>4.9399999999999977</v>
      </c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s="39" customFormat="1" ht="25.5" x14ac:dyDescent="0.2">
      <c r="A499" s="35">
        <f>A497+1</f>
        <v>453</v>
      </c>
      <c r="B499" s="22" t="s">
        <v>442</v>
      </c>
      <c r="C499" s="31" t="s">
        <v>443</v>
      </c>
      <c r="D499" s="23">
        <v>10</v>
      </c>
      <c r="E499" s="36" t="s">
        <v>18</v>
      </c>
      <c r="F499" s="12" t="s">
        <v>642</v>
      </c>
      <c r="G499" s="14"/>
      <c r="H499" s="14"/>
      <c r="I499" s="14"/>
      <c r="J499" s="16">
        <v>0.06</v>
      </c>
      <c r="K499" s="16">
        <v>0.06</v>
      </c>
      <c r="L499" s="16">
        <v>0.06</v>
      </c>
      <c r="M499" s="16">
        <v>0.06</v>
      </c>
      <c r="N499" s="16">
        <v>0.06</v>
      </c>
      <c r="O499" s="16">
        <v>0.06</v>
      </c>
      <c r="P499" s="16">
        <v>0.06</v>
      </c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s="39" customFormat="1" ht="38.25" x14ac:dyDescent="0.2">
      <c r="A500" s="36">
        <f t="shared" ref="A500:A555" si="39">A499+1</f>
        <v>454</v>
      </c>
      <c r="B500" s="22" t="s">
        <v>444</v>
      </c>
      <c r="C500" s="31" t="s">
        <v>443</v>
      </c>
      <c r="D500" s="23">
        <v>44</v>
      </c>
      <c r="E500" s="36" t="s">
        <v>18</v>
      </c>
      <c r="F500" s="12" t="s">
        <v>642</v>
      </c>
      <c r="G500" s="14"/>
      <c r="H500" s="14"/>
      <c r="I500" s="14"/>
      <c r="J500" s="16">
        <v>0.02</v>
      </c>
      <c r="K500" s="16">
        <v>0.02</v>
      </c>
      <c r="L500" s="16">
        <v>0.02</v>
      </c>
      <c r="M500" s="16">
        <v>0.02</v>
      </c>
      <c r="N500" s="16">
        <v>0.02</v>
      </c>
      <c r="O500" s="16">
        <v>0.02</v>
      </c>
      <c r="P500" s="16">
        <v>0.02</v>
      </c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s="39" customFormat="1" ht="25.5" x14ac:dyDescent="0.2">
      <c r="A501" s="36">
        <f t="shared" si="39"/>
        <v>455</v>
      </c>
      <c r="B501" s="22" t="s">
        <v>445</v>
      </c>
      <c r="C501" s="31" t="s">
        <v>443</v>
      </c>
      <c r="D501" s="23">
        <v>47</v>
      </c>
      <c r="E501" s="36" t="s">
        <v>18</v>
      </c>
      <c r="F501" s="12" t="s">
        <v>642</v>
      </c>
      <c r="G501" s="14"/>
      <c r="H501" s="14"/>
      <c r="I501" s="14"/>
      <c r="J501" s="16">
        <v>0.01</v>
      </c>
      <c r="K501" s="16">
        <v>0.01</v>
      </c>
      <c r="L501" s="16">
        <v>0.01</v>
      </c>
      <c r="M501" s="16">
        <v>0.01</v>
      </c>
      <c r="N501" s="16">
        <v>0.01</v>
      </c>
      <c r="O501" s="16">
        <v>0.01</v>
      </c>
      <c r="P501" s="16">
        <v>0.01</v>
      </c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s="39" customFormat="1" ht="51" x14ac:dyDescent="0.2">
      <c r="A502" s="36">
        <f t="shared" si="39"/>
        <v>456</v>
      </c>
      <c r="B502" s="22" t="s">
        <v>446</v>
      </c>
      <c r="C502" s="31" t="s">
        <v>443</v>
      </c>
      <c r="D502" s="23">
        <v>49</v>
      </c>
      <c r="E502" s="36" t="s">
        <v>18</v>
      </c>
      <c r="F502" s="12" t="s">
        <v>642</v>
      </c>
      <c r="G502" s="14"/>
      <c r="H502" s="14"/>
      <c r="I502" s="14"/>
      <c r="J502" s="16">
        <v>7.0000000000000007E-2</v>
      </c>
      <c r="K502" s="16">
        <v>7.0000000000000007E-2</v>
      </c>
      <c r="L502" s="16">
        <v>7.0000000000000007E-2</v>
      </c>
      <c r="M502" s="16">
        <v>7.0000000000000007E-2</v>
      </c>
      <c r="N502" s="16">
        <v>7.0000000000000007E-2</v>
      </c>
      <c r="O502" s="16">
        <v>7.0000000000000007E-2</v>
      </c>
      <c r="P502" s="16">
        <v>7.0000000000000007E-2</v>
      </c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s="39" customFormat="1" x14ac:dyDescent="0.2">
      <c r="A503" s="36">
        <f t="shared" si="39"/>
        <v>457</v>
      </c>
      <c r="B503" s="22" t="s">
        <v>447</v>
      </c>
      <c r="C503" s="97" t="s">
        <v>448</v>
      </c>
      <c r="D503" s="23" t="s">
        <v>200</v>
      </c>
      <c r="E503" s="36" t="s">
        <v>18</v>
      </c>
      <c r="F503" s="12" t="s">
        <v>642</v>
      </c>
      <c r="G503" s="14"/>
      <c r="H503" s="16">
        <v>0.03</v>
      </c>
      <c r="I503" s="16">
        <v>0.03</v>
      </c>
      <c r="J503" s="16">
        <v>0.03</v>
      </c>
      <c r="K503" s="16">
        <v>0.03</v>
      </c>
      <c r="L503" s="16">
        <v>0.03</v>
      </c>
      <c r="M503" s="16">
        <v>0.03</v>
      </c>
      <c r="N503" s="16">
        <v>0.03</v>
      </c>
      <c r="O503" s="16">
        <v>0.03</v>
      </c>
      <c r="P503" s="16">
        <v>0.03</v>
      </c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s="39" customFormat="1" x14ac:dyDescent="0.2">
      <c r="A504" s="36">
        <f t="shared" si="39"/>
        <v>458</v>
      </c>
      <c r="B504" s="22" t="s">
        <v>447</v>
      </c>
      <c r="C504" s="97"/>
      <c r="D504" s="23" t="s">
        <v>30</v>
      </c>
      <c r="E504" s="36" t="s">
        <v>18</v>
      </c>
      <c r="F504" s="12" t="s">
        <v>642</v>
      </c>
      <c r="G504" s="14"/>
      <c r="H504" s="16">
        <v>0.02</v>
      </c>
      <c r="I504" s="16">
        <v>0.02</v>
      </c>
      <c r="J504" s="16">
        <v>0.02</v>
      </c>
      <c r="K504" s="16">
        <v>0.02</v>
      </c>
      <c r="L504" s="16">
        <v>0.02</v>
      </c>
      <c r="M504" s="16">
        <v>0.02</v>
      </c>
      <c r="N504" s="16">
        <v>0.02</v>
      </c>
      <c r="O504" s="16">
        <v>0.02</v>
      </c>
      <c r="P504" s="16">
        <v>0.02</v>
      </c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s="39" customFormat="1" x14ac:dyDescent="0.2">
      <c r="A505" s="36">
        <f t="shared" si="39"/>
        <v>459</v>
      </c>
      <c r="B505" s="22" t="s">
        <v>447</v>
      </c>
      <c r="C505" s="97"/>
      <c r="D505" s="23" t="s">
        <v>32</v>
      </c>
      <c r="E505" s="36" t="s">
        <v>18</v>
      </c>
      <c r="F505" s="12" t="s">
        <v>642</v>
      </c>
      <c r="G505" s="14"/>
      <c r="H505" s="16">
        <v>0.21</v>
      </c>
      <c r="I505" s="16">
        <v>0.21</v>
      </c>
      <c r="J505" s="16">
        <v>0.21</v>
      </c>
      <c r="K505" s="16">
        <v>0.21</v>
      </c>
      <c r="L505" s="16">
        <v>0.21</v>
      </c>
      <c r="M505" s="16">
        <v>0.21</v>
      </c>
      <c r="N505" s="16">
        <v>0.21</v>
      </c>
      <c r="O505" s="16">
        <v>0.21</v>
      </c>
      <c r="P505" s="16">
        <v>0.21</v>
      </c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s="39" customFormat="1" x14ac:dyDescent="0.2">
      <c r="A506" s="36">
        <f t="shared" si="39"/>
        <v>460</v>
      </c>
      <c r="B506" s="22" t="s">
        <v>449</v>
      </c>
      <c r="C506" s="97"/>
      <c r="D506" s="23" t="s">
        <v>89</v>
      </c>
      <c r="E506" s="36" t="s">
        <v>18</v>
      </c>
      <c r="F506" s="12" t="s">
        <v>642</v>
      </c>
      <c r="G506" s="14"/>
      <c r="H506" s="16">
        <v>0.04</v>
      </c>
      <c r="I506" s="16">
        <v>0.04</v>
      </c>
      <c r="J506" s="16">
        <v>0.04</v>
      </c>
      <c r="K506" s="16">
        <v>0.04</v>
      </c>
      <c r="L506" s="16">
        <v>0.04</v>
      </c>
      <c r="M506" s="16">
        <v>0.04</v>
      </c>
      <c r="N506" s="16">
        <v>0.04</v>
      </c>
      <c r="O506" s="16">
        <v>0.04</v>
      </c>
      <c r="P506" s="16">
        <v>0.04</v>
      </c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s="39" customFormat="1" x14ac:dyDescent="0.2">
      <c r="A507" s="36">
        <f t="shared" si="39"/>
        <v>461</v>
      </c>
      <c r="B507" s="22" t="s">
        <v>447</v>
      </c>
      <c r="C507" s="97"/>
      <c r="D507" s="23" t="s">
        <v>80</v>
      </c>
      <c r="E507" s="36" t="s">
        <v>18</v>
      </c>
      <c r="F507" s="12" t="s">
        <v>642</v>
      </c>
      <c r="G507" s="14"/>
      <c r="H507" s="16">
        <v>0.02</v>
      </c>
      <c r="I507" s="16">
        <v>0.02</v>
      </c>
      <c r="J507" s="16">
        <v>0.02</v>
      </c>
      <c r="K507" s="16">
        <v>0.02</v>
      </c>
      <c r="L507" s="16">
        <v>0.02</v>
      </c>
      <c r="M507" s="16">
        <v>0.02</v>
      </c>
      <c r="N507" s="16">
        <v>0.02</v>
      </c>
      <c r="O507" s="16">
        <v>0.02</v>
      </c>
      <c r="P507" s="16">
        <v>0.02</v>
      </c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s="39" customFormat="1" x14ac:dyDescent="0.2">
      <c r="A508" s="36">
        <f t="shared" si="39"/>
        <v>462</v>
      </c>
      <c r="B508" s="22" t="s">
        <v>449</v>
      </c>
      <c r="C508" s="97"/>
      <c r="D508" s="23" t="s">
        <v>108</v>
      </c>
      <c r="E508" s="36" t="s">
        <v>18</v>
      </c>
      <c r="F508" s="12" t="s">
        <v>642</v>
      </c>
      <c r="G508" s="14"/>
      <c r="H508" s="16">
        <v>0.17</v>
      </c>
      <c r="I508" s="16">
        <v>0.17</v>
      </c>
      <c r="J508" s="16">
        <v>0.17</v>
      </c>
      <c r="K508" s="16">
        <v>0.17</v>
      </c>
      <c r="L508" s="16">
        <v>0.17</v>
      </c>
      <c r="M508" s="16">
        <v>0.17</v>
      </c>
      <c r="N508" s="16">
        <v>0.17</v>
      </c>
      <c r="O508" s="16">
        <v>0.17</v>
      </c>
      <c r="P508" s="16">
        <v>0.17</v>
      </c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s="39" customFormat="1" ht="38.25" x14ac:dyDescent="0.2">
      <c r="A509" s="36">
        <f t="shared" si="39"/>
        <v>463</v>
      </c>
      <c r="B509" s="22" t="s">
        <v>450</v>
      </c>
      <c r="C509" s="31" t="s">
        <v>451</v>
      </c>
      <c r="D509" s="23">
        <v>32</v>
      </c>
      <c r="E509" s="36" t="s">
        <v>18</v>
      </c>
      <c r="F509" s="12" t="s">
        <v>642</v>
      </c>
      <c r="G509" s="14"/>
      <c r="H509" s="14"/>
      <c r="I509" s="14"/>
      <c r="J509" s="16">
        <v>0.2</v>
      </c>
      <c r="K509" s="16">
        <v>0.2</v>
      </c>
      <c r="L509" s="16">
        <v>0.2</v>
      </c>
      <c r="M509" s="16">
        <v>0.2</v>
      </c>
      <c r="N509" s="16">
        <v>0.2</v>
      </c>
      <c r="O509" s="16">
        <v>0.2</v>
      </c>
      <c r="P509" s="16">
        <v>0.2</v>
      </c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s="39" customFormat="1" x14ac:dyDescent="0.2">
      <c r="A510" s="36">
        <f t="shared" si="39"/>
        <v>464</v>
      </c>
      <c r="B510" s="22" t="s">
        <v>452</v>
      </c>
      <c r="C510" s="31" t="s">
        <v>453</v>
      </c>
      <c r="D510" s="23" t="s">
        <v>49</v>
      </c>
      <c r="E510" s="36" t="s">
        <v>18</v>
      </c>
      <c r="F510" s="12" t="s">
        <v>642</v>
      </c>
      <c r="G510" s="14"/>
      <c r="H510" s="14"/>
      <c r="I510" s="14"/>
      <c r="J510" s="16">
        <v>0.04</v>
      </c>
      <c r="K510" s="16">
        <v>0.04</v>
      </c>
      <c r="L510" s="16">
        <v>0.04</v>
      </c>
      <c r="M510" s="16">
        <v>0.04</v>
      </c>
      <c r="N510" s="16">
        <v>0.04</v>
      </c>
      <c r="O510" s="16">
        <v>0.04</v>
      </c>
      <c r="P510" s="16">
        <v>0.04</v>
      </c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s="39" customFormat="1" ht="38.25" x14ac:dyDescent="0.2">
      <c r="A511" s="36">
        <f t="shared" si="39"/>
        <v>465</v>
      </c>
      <c r="B511" s="22" t="s">
        <v>454</v>
      </c>
      <c r="C511" s="31" t="s">
        <v>453</v>
      </c>
      <c r="D511" s="23">
        <v>10</v>
      </c>
      <c r="E511" s="36" t="s">
        <v>18</v>
      </c>
      <c r="F511" s="12" t="s">
        <v>642</v>
      </c>
      <c r="G511" s="14"/>
      <c r="H511" s="14"/>
      <c r="I511" s="14"/>
      <c r="J511" s="16">
        <v>0.03</v>
      </c>
      <c r="K511" s="16">
        <v>0.03</v>
      </c>
      <c r="L511" s="16">
        <v>0.03</v>
      </c>
      <c r="M511" s="16">
        <v>0.03</v>
      </c>
      <c r="N511" s="16">
        <v>0.03</v>
      </c>
      <c r="O511" s="16">
        <v>0.03</v>
      </c>
      <c r="P511" s="16">
        <v>0.03</v>
      </c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s="39" customFormat="1" x14ac:dyDescent="0.2">
      <c r="A512" s="36">
        <f t="shared" si="39"/>
        <v>466</v>
      </c>
      <c r="B512" s="22" t="s">
        <v>455</v>
      </c>
      <c r="C512" s="31" t="s">
        <v>453</v>
      </c>
      <c r="D512" s="23" t="s">
        <v>80</v>
      </c>
      <c r="E512" s="36" t="s">
        <v>18</v>
      </c>
      <c r="F512" s="12" t="s">
        <v>642</v>
      </c>
      <c r="G512" s="14"/>
      <c r="H512" s="14"/>
      <c r="I512" s="14"/>
      <c r="J512" s="16">
        <v>0.21</v>
      </c>
      <c r="K512" s="16">
        <v>0.21</v>
      </c>
      <c r="L512" s="16">
        <v>0.21</v>
      </c>
      <c r="M512" s="16">
        <v>0.21</v>
      </c>
      <c r="N512" s="16">
        <v>0.21</v>
      </c>
      <c r="O512" s="16">
        <v>0.21</v>
      </c>
      <c r="P512" s="16">
        <v>0.21</v>
      </c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s="39" customFormat="1" ht="25.5" x14ac:dyDescent="0.2">
      <c r="A513" s="36">
        <f t="shared" si="39"/>
        <v>467</v>
      </c>
      <c r="B513" s="22" t="s">
        <v>456</v>
      </c>
      <c r="C513" s="31" t="s">
        <v>453</v>
      </c>
      <c r="D513" s="23">
        <v>21</v>
      </c>
      <c r="E513" s="36" t="s">
        <v>18</v>
      </c>
      <c r="F513" s="12" t="s">
        <v>642</v>
      </c>
      <c r="G513" s="14"/>
      <c r="H513" s="14"/>
      <c r="I513" s="14"/>
      <c r="J513" s="16">
        <v>0.01</v>
      </c>
      <c r="K513" s="16">
        <v>0.01</v>
      </c>
      <c r="L513" s="16">
        <v>0.01</v>
      </c>
      <c r="M513" s="16">
        <v>0.01</v>
      </c>
      <c r="N513" s="16">
        <v>0.01</v>
      </c>
      <c r="O513" s="16">
        <v>0.01</v>
      </c>
      <c r="P513" s="16">
        <v>0.01</v>
      </c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s="39" customFormat="1" x14ac:dyDescent="0.2">
      <c r="A514" s="36">
        <f t="shared" si="39"/>
        <v>468</v>
      </c>
      <c r="B514" s="22" t="s">
        <v>121</v>
      </c>
      <c r="C514" s="97" t="s">
        <v>457</v>
      </c>
      <c r="D514" s="23" t="s">
        <v>27</v>
      </c>
      <c r="E514" s="36" t="s">
        <v>18</v>
      </c>
      <c r="F514" s="12" t="s">
        <v>642</v>
      </c>
      <c r="G514" s="14"/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s="39" customFormat="1" x14ac:dyDescent="0.2">
      <c r="A515" s="36">
        <f t="shared" si="39"/>
        <v>469</v>
      </c>
      <c r="B515" s="22" t="s">
        <v>458</v>
      </c>
      <c r="C515" s="97"/>
      <c r="D515" s="23" t="s">
        <v>43</v>
      </c>
      <c r="E515" s="36" t="s">
        <v>18</v>
      </c>
      <c r="F515" s="12" t="s">
        <v>642</v>
      </c>
      <c r="G515" s="14"/>
      <c r="H515" s="16">
        <v>0.05</v>
      </c>
      <c r="I515" s="16">
        <v>0.05</v>
      </c>
      <c r="J515" s="16">
        <v>0.05</v>
      </c>
      <c r="K515" s="16">
        <v>0.05</v>
      </c>
      <c r="L515" s="16">
        <v>0.05</v>
      </c>
      <c r="M515" s="16">
        <v>0.05</v>
      </c>
      <c r="N515" s="16">
        <v>0.05</v>
      </c>
      <c r="O515" s="16">
        <v>0.05</v>
      </c>
      <c r="P515" s="16">
        <v>0.05</v>
      </c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s="39" customFormat="1" x14ac:dyDescent="0.2">
      <c r="A516" s="36">
        <f t="shared" si="39"/>
        <v>470</v>
      </c>
      <c r="B516" s="22" t="s">
        <v>447</v>
      </c>
      <c r="C516" s="97"/>
      <c r="D516" s="23" t="s">
        <v>80</v>
      </c>
      <c r="E516" s="36" t="s">
        <v>18</v>
      </c>
      <c r="F516" s="12" t="s">
        <v>642</v>
      </c>
      <c r="G516" s="14"/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s="39" customFormat="1" x14ac:dyDescent="0.2">
      <c r="A517" s="36">
        <f t="shared" si="39"/>
        <v>471</v>
      </c>
      <c r="B517" s="22" t="s">
        <v>447</v>
      </c>
      <c r="C517" s="97"/>
      <c r="D517" s="23" t="s">
        <v>91</v>
      </c>
      <c r="E517" s="36" t="s">
        <v>18</v>
      </c>
      <c r="F517" s="12" t="s">
        <v>642</v>
      </c>
      <c r="G517" s="14"/>
      <c r="H517" s="16">
        <v>0.1</v>
      </c>
      <c r="I517" s="16">
        <v>0.1</v>
      </c>
      <c r="J517" s="16">
        <v>0.1</v>
      </c>
      <c r="K517" s="16">
        <v>0.1</v>
      </c>
      <c r="L517" s="16">
        <v>0.1</v>
      </c>
      <c r="M517" s="16">
        <v>0.1</v>
      </c>
      <c r="N517" s="16">
        <v>0.1</v>
      </c>
      <c r="O517" s="16">
        <v>0.1</v>
      </c>
      <c r="P517" s="16">
        <v>0.1</v>
      </c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s="39" customFormat="1" x14ac:dyDescent="0.2">
      <c r="A518" s="36">
        <f t="shared" si="39"/>
        <v>472</v>
      </c>
      <c r="B518" s="22" t="s">
        <v>121</v>
      </c>
      <c r="C518" s="97"/>
      <c r="D518" s="23" t="s">
        <v>108</v>
      </c>
      <c r="E518" s="36" t="s">
        <v>18</v>
      </c>
      <c r="F518" s="12" t="s">
        <v>642</v>
      </c>
      <c r="G518" s="14"/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s="39" customFormat="1" ht="25.5" x14ac:dyDescent="0.2">
      <c r="A519" s="36">
        <f t="shared" si="39"/>
        <v>473</v>
      </c>
      <c r="B519" s="22" t="s">
        <v>459</v>
      </c>
      <c r="C519" s="97" t="s">
        <v>460</v>
      </c>
      <c r="D519" s="23" t="s">
        <v>27</v>
      </c>
      <c r="E519" s="36" t="s">
        <v>18</v>
      </c>
      <c r="F519" s="12" t="s">
        <v>642</v>
      </c>
      <c r="G519" s="14"/>
      <c r="H519" s="16">
        <v>0.25</v>
      </c>
      <c r="I519" s="16">
        <v>0.25</v>
      </c>
      <c r="J519" s="16">
        <v>0.25</v>
      </c>
      <c r="K519" s="16">
        <v>0.25</v>
      </c>
      <c r="L519" s="16">
        <v>0.25</v>
      </c>
      <c r="M519" s="16">
        <v>0.25</v>
      </c>
      <c r="N519" s="16">
        <v>0.25</v>
      </c>
      <c r="O519" s="16">
        <v>0.25</v>
      </c>
      <c r="P519" s="16">
        <v>0.25</v>
      </c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s="39" customFormat="1" x14ac:dyDescent="0.2">
      <c r="A520" s="36">
        <f t="shared" si="39"/>
        <v>474</v>
      </c>
      <c r="B520" s="22" t="s">
        <v>447</v>
      </c>
      <c r="C520" s="97"/>
      <c r="D520" s="23" t="s">
        <v>43</v>
      </c>
      <c r="E520" s="36" t="s">
        <v>18</v>
      </c>
      <c r="F520" s="12" t="s">
        <v>642</v>
      </c>
      <c r="G520" s="14"/>
      <c r="H520" s="16">
        <v>0.08</v>
      </c>
      <c r="I520" s="16">
        <v>0.08</v>
      </c>
      <c r="J520" s="16">
        <v>0.08</v>
      </c>
      <c r="K520" s="16">
        <v>0.08</v>
      </c>
      <c r="L520" s="16">
        <v>0.08</v>
      </c>
      <c r="M520" s="16">
        <v>0.08</v>
      </c>
      <c r="N520" s="16">
        <v>0.08</v>
      </c>
      <c r="O520" s="16">
        <v>0.08</v>
      </c>
      <c r="P520" s="16">
        <v>0.08</v>
      </c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s="39" customFormat="1" x14ac:dyDescent="0.2">
      <c r="A521" s="36">
        <f t="shared" si="39"/>
        <v>475</v>
      </c>
      <c r="B521" s="22" t="s">
        <v>447</v>
      </c>
      <c r="C521" s="97"/>
      <c r="D521" s="23" t="s">
        <v>30</v>
      </c>
      <c r="E521" s="36" t="s">
        <v>18</v>
      </c>
      <c r="F521" s="12" t="s">
        <v>642</v>
      </c>
      <c r="G521" s="14"/>
      <c r="H521" s="16">
        <v>0.19</v>
      </c>
      <c r="I521" s="16">
        <v>0.19</v>
      </c>
      <c r="J521" s="16">
        <v>0.19</v>
      </c>
      <c r="K521" s="16">
        <v>0.19</v>
      </c>
      <c r="L521" s="16">
        <v>0.19</v>
      </c>
      <c r="M521" s="16">
        <v>0.19</v>
      </c>
      <c r="N521" s="16">
        <v>0.19</v>
      </c>
      <c r="O521" s="16">
        <v>0.19</v>
      </c>
      <c r="P521" s="16">
        <v>0.19</v>
      </c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s="39" customFormat="1" x14ac:dyDescent="0.2">
      <c r="A522" s="36">
        <f t="shared" si="39"/>
        <v>476</v>
      </c>
      <c r="B522" s="22" t="s">
        <v>121</v>
      </c>
      <c r="C522" s="97"/>
      <c r="D522" s="23" t="s">
        <v>112</v>
      </c>
      <c r="E522" s="36" t="s">
        <v>18</v>
      </c>
      <c r="F522" s="12" t="s">
        <v>642</v>
      </c>
      <c r="G522" s="14"/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s="39" customFormat="1" x14ac:dyDescent="0.2">
      <c r="A523" s="36">
        <f t="shared" si="39"/>
        <v>477</v>
      </c>
      <c r="B523" s="22" t="s">
        <v>447</v>
      </c>
      <c r="C523" s="97"/>
      <c r="D523" s="23" t="s">
        <v>91</v>
      </c>
      <c r="E523" s="36" t="s">
        <v>18</v>
      </c>
      <c r="F523" s="12" t="s">
        <v>642</v>
      </c>
      <c r="G523" s="14"/>
      <c r="H523" s="16">
        <v>0.04</v>
      </c>
      <c r="I523" s="16">
        <v>0.04</v>
      </c>
      <c r="J523" s="16">
        <v>0.04</v>
      </c>
      <c r="K523" s="16">
        <v>0.04</v>
      </c>
      <c r="L523" s="16">
        <v>0.04</v>
      </c>
      <c r="M523" s="16">
        <v>0.04</v>
      </c>
      <c r="N523" s="16">
        <v>0.04</v>
      </c>
      <c r="O523" s="16">
        <v>0.04</v>
      </c>
      <c r="P523" s="16">
        <v>0.04</v>
      </c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s="39" customFormat="1" x14ac:dyDescent="0.2">
      <c r="A524" s="36">
        <f t="shared" si="39"/>
        <v>478</v>
      </c>
      <c r="B524" s="22" t="s">
        <v>461</v>
      </c>
      <c r="C524" s="97"/>
      <c r="D524" s="23" t="s">
        <v>108</v>
      </c>
      <c r="E524" s="36" t="s">
        <v>18</v>
      </c>
      <c r="F524" s="12" t="s">
        <v>642</v>
      </c>
      <c r="G524" s="14"/>
      <c r="H524" s="16">
        <v>0.02</v>
      </c>
      <c r="I524" s="16">
        <v>0.02</v>
      </c>
      <c r="J524" s="16">
        <v>0.02</v>
      </c>
      <c r="K524" s="16">
        <v>0.02</v>
      </c>
      <c r="L524" s="16">
        <v>0.02</v>
      </c>
      <c r="M524" s="16">
        <v>0.02</v>
      </c>
      <c r="N524" s="16">
        <v>0.02</v>
      </c>
      <c r="O524" s="16">
        <v>0.02</v>
      </c>
      <c r="P524" s="16">
        <v>0.02</v>
      </c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s="39" customFormat="1" x14ac:dyDescent="0.2">
      <c r="A525" s="36">
        <f t="shared" si="39"/>
        <v>479</v>
      </c>
      <c r="B525" s="22" t="s">
        <v>462</v>
      </c>
      <c r="C525" s="97"/>
      <c r="D525" s="23" t="s">
        <v>232</v>
      </c>
      <c r="E525" s="36" t="s">
        <v>18</v>
      </c>
      <c r="F525" s="12" t="s">
        <v>642</v>
      </c>
      <c r="G525" s="14"/>
      <c r="H525" s="16">
        <v>0.25</v>
      </c>
      <c r="I525" s="16">
        <v>0.25</v>
      </c>
      <c r="J525" s="16">
        <v>0.25</v>
      </c>
      <c r="K525" s="16">
        <v>0.25</v>
      </c>
      <c r="L525" s="16">
        <v>0.25</v>
      </c>
      <c r="M525" s="16">
        <v>0.25</v>
      </c>
      <c r="N525" s="16">
        <v>0.25</v>
      </c>
      <c r="O525" s="16">
        <v>0.25</v>
      </c>
      <c r="P525" s="16">
        <v>0.25</v>
      </c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s="39" customFormat="1" x14ac:dyDescent="0.2">
      <c r="A526" s="36">
        <f t="shared" si="39"/>
        <v>480</v>
      </c>
      <c r="B526" s="22" t="s">
        <v>463</v>
      </c>
      <c r="C526" s="97" t="s">
        <v>464</v>
      </c>
      <c r="D526" s="15" t="s">
        <v>198</v>
      </c>
      <c r="E526" s="36" t="s">
        <v>18</v>
      </c>
      <c r="F526" s="12" t="s">
        <v>642</v>
      </c>
      <c r="G526" s="14"/>
      <c r="H526" s="16">
        <v>0.05</v>
      </c>
      <c r="I526" s="16">
        <v>0.05</v>
      </c>
      <c r="J526" s="16">
        <v>0.05</v>
      </c>
      <c r="K526" s="16">
        <v>0.05</v>
      </c>
      <c r="L526" s="16">
        <v>0.05</v>
      </c>
      <c r="M526" s="16">
        <v>0.05</v>
      </c>
      <c r="N526" s="16">
        <v>0.05</v>
      </c>
      <c r="O526" s="16">
        <v>0.05</v>
      </c>
      <c r="P526" s="16">
        <v>0.05</v>
      </c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s="39" customFormat="1" ht="25.5" x14ac:dyDescent="0.2">
      <c r="A527" s="36">
        <f t="shared" si="39"/>
        <v>481</v>
      </c>
      <c r="B527" s="22" t="s">
        <v>465</v>
      </c>
      <c r="C527" s="97"/>
      <c r="D527" s="15" t="s">
        <v>27</v>
      </c>
      <c r="E527" s="36" t="s">
        <v>18</v>
      </c>
      <c r="F527" s="12" t="s">
        <v>642</v>
      </c>
      <c r="G527" s="14"/>
      <c r="H527" s="16">
        <v>0.11</v>
      </c>
      <c r="I527" s="16">
        <v>0.11</v>
      </c>
      <c r="J527" s="16">
        <v>0.11</v>
      </c>
      <c r="K527" s="16">
        <v>0.11</v>
      </c>
      <c r="L527" s="16">
        <v>0.11</v>
      </c>
      <c r="M527" s="16">
        <v>0.11</v>
      </c>
      <c r="N527" s="16">
        <v>0.11</v>
      </c>
      <c r="O527" s="16">
        <v>0.11</v>
      </c>
      <c r="P527" s="16">
        <v>0.11</v>
      </c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s="39" customFormat="1" x14ac:dyDescent="0.2">
      <c r="A528" s="36">
        <f t="shared" si="39"/>
        <v>482</v>
      </c>
      <c r="B528" s="22" t="s">
        <v>447</v>
      </c>
      <c r="C528" s="97"/>
      <c r="D528" s="23" t="s">
        <v>112</v>
      </c>
      <c r="E528" s="36" t="s">
        <v>18</v>
      </c>
      <c r="F528" s="12" t="s">
        <v>642</v>
      </c>
      <c r="G528" s="14"/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s="39" customFormat="1" x14ac:dyDescent="0.2">
      <c r="A529" s="36">
        <f t="shared" si="39"/>
        <v>483</v>
      </c>
      <c r="B529" s="22" t="s">
        <v>447</v>
      </c>
      <c r="C529" s="97"/>
      <c r="D529" s="23" t="s">
        <v>108</v>
      </c>
      <c r="E529" s="36" t="s">
        <v>18</v>
      </c>
      <c r="F529" s="12" t="s">
        <v>642</v>
      </c>
      <c r="G529" s="14"/>
      <c r="H529" s="16">
        <v>0.22</v>
      </c>
      <c r="I529" s="16">
        <v>0.22</v>
      </c>
      <c r="J529" s="16">
        <v>0.22</v>
      </c>
      <c r="K529" s="16">
        <v>0.22</v>
      </c>
      <c r="L529" s="16">
        <v>0.22</v>
      </c>
      <c r="M529" s="16">
        <v>0.22</v>
      </c>
      <c r="N529" s="16">
        <v>0.22</v>
      </c>
      <c r="O529" s="16">
        <v>0.22</v>
      </c>
      <c r="P529" s="16">
        <v>0.22</v>
      </c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s="39" customFormat="1" x14ac:dyDescent="0.2">
      <c r="A530" s="36">
        <f t="shared" si="39"/>
        <v>484</v>
      </c>
      <c r="B530" s="22" t="s">
        <v>447</v>
      </c>
      <c r="C530" s="105" t="s">
        <v>466</v>
      </c>
      <c r="D530" s="23" t="s">
        <v>198</v>
      </c>
      <c r="E530" s="36" t="s">
        <v>18</v>
      </c>
      <c r="F530" s="12" t="s">
        <v>642</v>
      </c>
      <c r="G530" s="14"/>
      <c r="H530" s="16">
        <v>0.03</v>
      </c>
      <c r="I530" s="16">
        <v>0.03</v>
      </c>
      <c r="J530" s="16">
        <v>0.03</v>
      </c>
      <c r="K530" s="16">
        <v>0.03</v>
      </c>
      <c r="L530" s="16">
        <v>0.03</v>
      </c>
      <c r="M530" s="16">
        <v>0.03</v>
      </c>
      <c r="N530" s="16">
        <v>0.03</v>
      </c>
      <c r="O530" s="16">
        <v>0.03</v>
      </c>
      <c r="P530" s="16">
        <v>0.03</v>
      </c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s="39" customFormat="1" x14ac:dyDescent="0.2">
      <c r="A531" s="36">
        <f t="shared" si="39"/>
        <v>485</v>
      </c>
      <c r="B531" s="22" t="s">
        <v>447</v>
      </c>
      <c r="C531" s="105"/>
      <c r="D531" s="23" t="s">
        <v>112</v>
      </c>
      <c r="E531" s="36" t="s">
        <v>18</v>
      </c>
      <c r="F531" s="12" t="s">
        <v>642</v>
      </c>
      <c r="G531" s="14"/>
      <c r="H531" s="16">
        <v>0.08</v>
      </c>
      <c r="I531" s="16">
        <v>0.08</v>
      </c>
      <c r="J531" s="16">
        <v>0.08</v>
      </c>
      <c r="K531" s="16">
        <v>0.08</v>
      </c>
      <c r="L531" s="16">
        <v>0.08</v>
      </c>
      <c r="M531" s="16">
        <v>0.08</v>
      </c>
      <c r="N531" s="16">
        <v>0.08</v>
      </c>
      <c r="O531" s="16">
        <v>0.08</v>
      </c>
      <c r="P531" s="16">
        <v>0.08</v>
      </c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s="39" customFormat="1" x14ac:dyDescent="0.2">
      <c r="A532" s="36">
        <f t="shared" si="39"/>
        <v>486</v>
      </c>
      <c r="B532" s="22" t="s">
        <v>447</v>
      </c>
      <c r="C532" s="105"/>
      <c r="D532" s="23" t="s">
        <v>89</v>
      </c>
      <c r="E532" s="36" t="s">
        <v>18</v>
      </c>
      <c r="F532" s="12" t="s">
        <v>642</v>
      </c>
      <c r="G532" s="14"/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s="39" customFormat="1" ht="25.5" x14ac:dyDescent="0.2">
      <c r="A533" s="36">
        <f t="shared" si="39"/>
        <v>487</v>
      </c>
      <c r="B533" s="22" t="s">
        <v>467</v>
      </c>
      <c r="C533" s="97" t="s">
        <v>468</v>
      </c>
      <c r="D533" s="23">
        <v>1</v>
      </c>
      <c r="E533" s="36" t="s">
        <v>18</v>
      </c>
      <c r="F533" s="12" t="s">
        <v>642</v>
      </c>
      <c r="G533" s="14"/>
      <c r="H533" s="16">
        <v>0.14000000000000001</v>
      </c>
      <c r="I533" s="16">
        <v>0.14000000000000001</v>
      </c>
      <c r="J533" s="16">
        <v>0.14000000000000001</v>
      </c>
      <c r="K533" s="16">
        <v>0.14000000000000001</v>
      </c>
      <c r="L533" s="16">
        <v>0.14000000000000001</v>
      </c>
      <c r="M533" s="16">
        <v>0.14000000000000001</v>
      </c>
      <c r="N533" s="16">
        <v>0.14000000000000001</v>
      </c>
      <c r="O533" s="16">
        <v>0.14000000000000001</v>
      </c>
      <c r="P533" s="16">
        <v>0.14000000000000001</v>
      </c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s="39" customFormat="1" ht="25.5" x14ac:dyDescent="0.2">
      <c r="A534" s="36">
        <f t="shared" si="39"/>
        <v>488</v>
      </c>
      <c r="B534" s="22" t="s">
        <v>469</v>
      </c>
      <c r="C534" s="97"/>
      <c r="D534" s="23">
        <v>2</v>
      </c>
      <c r="E534" s="36" t="s">
        <v>18</v>
      </c>
      <c r="F534" s="12" t="s">
        <v>642</v>
      </c>
      <c r="G534" s="14"/>
      <c r="H534" s="16">
        <v>0.08</v>
      </c>
      <c r="I534" s="16">
        <v>0.08</v>
      </c>
      <c r="J534" s="16">
        <v>0.08</v>
      </c>
      <c r="K534" s="16">
        <v>0.08</v>
      </c>
      <c r="L534" s="16">
        <v>0.08</v>
      </c>
      <c r="M534" s="16">
        <v>0.08</v>
      </c>
      <c r="N534" s="16">
        <v>0.08</v>
      </c>
      <c r="O534" s="16">
        <v>0.08</v>
      </c>
      <c r="P534" s="16">
        <v>0.08</v>
      </c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s="39" customFormat="1" x14ac:dyDescent="0.2">
      <c r="A535" s="36">
        <f t="shared" si="39"/>
        <v>489</v>
      </c>
      <c r="B535" s="22" t="s">
        <v>447</v>
      </c>
      <c r="C535" s="97"/>
      <c r="D535" s="23">
        <v>3</v>
      </c>
      <c r="E535" s="36" t="s">
        <v>18</v>
      </c>
      <c r="F535" s="12" t="s">
        <v>642</v>
      </c>
      <c r="G535" s="14"/>
      <c r="H535" s="16">
        <v>0.01</v>
      </c>
      <c r="I535" s="16">
        <v>0.01</v>
      </c>
      <c r="J535" s="16">
        <v>0.01</v>
      </c>
      <c r="K535" s="16">
        <v>0.01</v>
      </c>
      <c r="L535" s="16">
        <v>0.01</v>
      </c>
      <c r="M535" s="16">
        <v>0.01</v>
      </c>
      <c r="N535" s="16">
        <v>0.01</v>
      </c>
      <c r="O535" s="16">
        <v>0.01</v>
      </c>
      <c r="P535" s="16">
        <v>0.01</v>
      </c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s="39" customFormat="1" ht="25.5" x14ac:dyDescent="0.2">
      <c r="A536" s="36">
        <f t="shared" si="39"/>
        <v>490</v>
      </c>
      <c r="B536" s="22" t="s">
        <v>470</v>
      </c>
      <c r="C536" s="97"/>
      <c r="D536" s="23">
        <v>4</v>
      </c>
      <c r="E536" s="36" t="s">
        <v>18</v>
      </c>
      <c r="F536" s="12" t="s">
        <v>642</v>
      </c>
      <c r="G536" s="14"/>
      <c r="H536" s="16">
        <v>0.08</v>
      </c>
      <c r="I536" s="16">
        <v>0.08</v>
      </c>
      <c r="J536" s="16">
        <v>0.08</v>
      </c>
      <c r="K536" s="16">
        <v>0.08</v>
      </c>
      <c r="L536" s="16">
        <v>0.08</v>
      </c>
      <c r="M536" s="16">
        <v>0.08</v>
      </c>
      <c r="N536" s="16">
        <v>0.08</v>
      </c>
      <c r="O536" s="16">
        <v>0.08</v>
      </c>
      <c r="P536" s="16">
        <v>0.08</v>
      </c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s="39" customFormat="1" x14ac:dyDescent="0.2">
      <c r="A537" s="36">
        <f t="shared" si="39"/>
        <v>491</v>
      </c>
      <c r="B537" s="22" t="s">
        <v>447</v>
      </c>
      <c r="C537" s="97"/>
      <c r="D537" s="23">
        <v>5</v>
      </c>
      <c r="E537" s="36" t="s">
        <v>18</v>
      </c>
      <c r="F537" s="12" t="s">
        <v>642</v>
      </c>
      <c r="G537" s="14"/>
      <c r="H537" s="16">
        <v>0.32</v>
      </c>
      <c r="I537" s="16">
        <v>0.32</v>
      </c>
      <c r="J537" s="16">
        <v>0.32</v>
      </c>
      <c r="K537" s="16">
        <v>0.32</v>
      </c>
      <c r="L537" s="16">
        <v>0.32</v>
      </c>
      <c r="M537" s="16">
        <v>0.32</v>
      </c>
      <c r="N537" s="16">
        <v>0.32</v>
      </c>
      <c r="O537" s="16">
        <v>0.32</v>
      </c>
      <c r="P537" s="16">
        <v>0.32</v>
      </c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s="39" customFormat="1" x14ac:dyDescent="0.2">
      <c r="A538" s="36">
        <f t="shared" si="39"/>
        <v>492</v>
      </c>
      <c r="B538" s="22" t="s">
        <v>471</v>
      </c>
      <c r="C538" s="97"/>
      <c r="D538" s="23">
        <v>6</v>
      </c>
      <c r="E538" s="36" t="s">
        <v>18</v>
      </c>
      <c r="F538" s="12" t="s">
        <v>642</v>
      </c>
      <c r="G538" s="14"/>
      <c r="H538" s="16">
        <v>0.02</v>
      </c>
      <c r="I538" s="16">
        <v>0.02</v>
      </c>
      <c r="J538" s="16">
        <v>0.02</v>
      </c>
      <c r="K538" s="16">
        <v>0.02</v>
      </c>
      <c r="L538" s="16">
        <v>0.02</v>
      </c>
      <c r="M538" s="16">
        <v>0.02</v>
      </c>
      <c r="N538" s="16">
        <v>0.02</v>
      </c>
      <c r="O538" s="16">
        <v>0.02</v>
      </c>
      <c r="P538" s="16">
        <v>0.02</v>
      </c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s="39" customFormat="1" ht="25.5" x14ac:dyDescent="0.2">
      <c r="A539" s="36">
        <f t="shared" si="39"/>
        <v>493</v>
      </c>
      <c r="B539" s="22" t="s">
        <v>472</v>
      </c>
      <c r="C539" s="97"/>
      <c r="D539" s="23">
        <v>7</v>
      </c>
      <c r="E539" s="36" t="s">
        <v>18</v>
      </c>
      <c r="F539" s="12" t="s">
        <v>642</v>
      </c>
      <c r="G539" s="14"/>
      <c r="H539" s="16">
        <v>0.03</v>
      </c>
      <c r="I539" s="16">
        <v>0.03</v>
      </c>
      <c r="J539" s="16">
        <v>0.03</v>
      </c>
      <c r="K539" s="16">
        <v>0.03</v>
      </c>
      <c r="L539" s="16">
        <v>0.03</v>
      </c>
      <c r="M539" s="16">
        <v>0.03</v>
      </c>
      <c r="N539" s="16">
        <v>0.03</v>
      </c>
      <c r="O539" s="16">
        <v>0.03</v>
      </c>
      <c r="P539" s="16">
        <v>0.03</v>
      </c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s="39" customFormat="1" x14ac:dyDescent="0.2">
      <c r="A540" s="36">
        <f t="shared" si="39"/>
        <v>494</v>
      </c>
      <c r="B540" s="22" t="s">
        <v>447</v>
      </c>
      <c r="C540" s="97"/>
      <c r="D540" s="23">
        <v>8</v>
      </c>
      <c r="E540" s="36" t="s">
        <v>18</v>
      </c>
      <c r="F540" s="12" t="s">
        <v>642</v>
      </c>
      <c r="G540" s="14"/>
      <c r="H540" s="16">
        <v>0.08</v>
      </c>
      <c r="I540" s="16">
        <v>0.08</v>
      </c>
      <c r="J540" s="16">
        <v>0.08</v>
      </c>
      <c r="K540" s="16">
        <v>0.08</v>
      </c>
      <c r="L540" s="16">
        <v>0.08</v>
      </c>
      <c r="M540" s="16">
        <v>0.08</v>
      </c>
      <c r="N540" s="16">
        <v>0.08</v>
      </c>
      <c r="O540" s="16">
        <v>0.08</v>
      </c>
      <c r="P540" s="16">
        <v>0.08</v>
      </c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s="39" customFormat="1" ht="25.5" x14ac:dyDescent="0.2">
      <c r="A541" s="36">
        <f t="shared" si="39"/>
        <v>495</v>
      </c>
      <c r="B541" s="22" t="s">
        <v>473</v>
      </c>
      <c r="C541" s="97" t="s">
        <v>474</v>
      </c>
      <c r="D541" s="23">
        <v>1</v>
      </c>
      <c r="E541" s="36" t="s">
        <v>18</v>
      </c>
      <c r="F541" s="12" t="s">
        <v>642</v>
      </c>
      <c r="G541" s="14"/>
      <c r="H541" s="16">
        <v>0.05</v>
      </c>
      <c r="I541" s="16">
        <v>0.05</v>
      </c>
      <c r="J541" s="16">
        <v>0.05</v>
      </c>
      <c r="K541" s="16">
        <v>0.05</v>
      </c>
      <c r="L541" s="16">
        <v>0.05</v>
      </c>
      <c r="M541" s="16">
        <v>0.05</v>
      </c>
      <c r="N541" s="16">
        <v>0.05</v>
      </c>
      <c r="O541" s="16">
        <v>0.05</v>
      </c>
      <c r="P541" s="16">
        <v>0.05</v>
      </c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s="39" customFormat="1" ht="25.5" x14ac:dyDescent="0.2">
      <c r="A542" s="36">
        <f t="shared" si="39"/>
        <v>496</v>
      </c>
      <c r="B542" s="22" t="s">
        <v>475</v>
      </c>
      <c r="C542" s="97"/>
      <c r="D542" s="23">
        <v>2</v>
      </c>
      <c r="E542" s="36" t="s">
        <v>18</v>
      </c>
      <c r="F542" s="12" t="s">
        <v>642</v>
      </c>
      <c r="G542" s="14"/>
      <c r="H542" s="16">
        <v>0.06</v>
      </c>
      <c r="I542" s="16">
        <v>0.06</v>
      </c>
      <c r="J542" s="16">
        <v>0.06</v>
      </c>
      <c r="K542" s="16">
        <v>0.06</v>
      </c>
      <c r="L542" s="16">
        <v>0.06</v>
      </c>
      <c r="M542" s="16">
        <v>0.06</v>
      </c>
      <c r="N542" s="16">
        <v>0.06</v>
      </c>
      <c r="O542" s="16">
        <v>0.06</v>
      </c>
      <c r="P542" s="16">
        <v>0.06</v>
      </c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s="39" customFormat="1" ht="25.5" x14ac:dyDescent="0.2">
      <c r="A543" s="36">
        <f t="shared" si="39"/>
        <v>497</v>
      </c>
      <c r="B543" s="22" t="s">
        <v>476</v>
      </c>
      <c r="C543" s="97"/>
      <c r="D543" s="23">
        <v>3</v>
      </c>
      <c r="E543" s="36" t="s">
        <v>18</v>
      </c>
      <c r="F543" s="12" t="s">
        <v>642</v>
      </c>
      <c r="G543" s="14"/>
      <c r="H543" s="16">
        <v>0.02</v>
      </c>
      <c r="I543" s="16">
        <v>0.02</v>
      </c>
      <c r="J543" s="16">
        <v>0.02</v>
      </c>
      <c r="K543" s="16">
        <v>0.02</v>
      </c>
      <c r="L543" s="16">
        <v>0.02</v>
      </c>
      <c r="M543" s="16">
        <v>0.02</v>
      </c>
      <c r="N543" s="16">
        <v>0.02</v>
      </c>
      <c r="O543" s="16">
        <v>0.02</v>
      </c>
      <c r="P543" s="16">
        <v>0.02</v>
      </c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s="39" customFormat="1" x14ac:dyDescent="0.2">
      <c r="A544" s="36">
        <f t="shared" si="39"/>
        <v>498</v>
      </c>
      <c r="B544" s="22" t="s">
        <v>447</v>
      </c>
      <c r="C544" s="97"/>
      <c r="D544" s="23">
        <v>4</v>
      </c>
      <c r="E544" s="36" t="s">
        <v>18</v>
      </c>
      <c r="F544" s="12" t="s">
        <v>642</v>
      </c>
      <c r="G544" s="14"/>
      <c r="H544" s="16">
        <v>0.01</v>
      </c>
      <c r="I544" s="16">
        <v>0.01</v>
      </c>
      <c r="J544" s="16">
        <v>0.01</v>
      </c>
      <c r="K544" s="16">
        <v>0.01</v>
      </c>
      <c r="L544" s="16">
        <v>0.01</v>
      </c>
      <c r="M544" s="16">
        <v>0.01</v>
      </c>
      <c r="N544" s="16">
        <v>0.01</v>
      </c>
      <c r="O544" s="16">
        <v>0.01</v>
      </c>
      <c r="P544" s="16">
        <v>0.01</v>
      </c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s="39" customFormat="1" x14ac:dyDescent="0.2">
      <c r="A545" s="36">
        <f t="shared" si="39"/>
        <v>499</v>
      </c>
      <c r="B545" s="22" t="s">
        <v>477</v>
      </c>
      <c r="C545" s="97" t="s">
        <v>478</v>
      </c>
      <c r="D545" s="23" t="s">
        <v>47</v>
      </c>
      <c r="E545" s="36" t="s">
        <v>18</v>
      </c>
      <c r="F545" s="12" t="s">
        <v>642</v>
      </c>
      <c r="G545" s="14"/>
      <c r="H545" s="14"/>
      <c r="I545" s="16">
        <v>0.45</v>
      </c>
      <c r="J545" s="16">
        <v>0.45</v>
      </c>
      <c r="K545" s="16">
        <v>0.45</v>
      </c>
      <c r="L545" s="16">
        <v>0.45</v>
      </c>
      <c r="M545" s="16">
        <v>0.45</v>
      </c>
      <c r="N545" s="16">
        <v>0.45</v>
      </c>
      <c r="O545" s="16">
        <v>0.45</v>
      </c>
      <c r="P545" s="16">
        <v>0.45</v>
      </c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s="39" customFormat="1" x14ac:dyDescent="0.2">
      <c r="A546" s="36">
        <f t="shared" si="39"/>
        <v>500</v>
      </c>
      <c r="B546" s="22" t="s">
        <v>479</v>
      </c>
      <c r="C546" s="97"/>
      <c r="D546" s="23" t="s">
        <v>49</v>
      </c>
      <c r="E546" s="36" t="s">
        <v>18</v>
      </c>
      <c r="F546" s="12" t="s">
        <v>642</v>
      </c>
      <c r="G546" s="14"/>
      <c r="H546" s="14"/>
      <c r="I546" s="16">
        <v>0.18</v>
      </c>
      <c r="J546" s="16">
        <v>0.18</v>
      </c>
      <c r="K546" s="16">
        <v>0.18</v>
      </c>
      <c r="L546" s="16">
        <v>0.18</v>
      </c>
      <c r="M546" s="16">
        <v>0.18</v>
      </c>
      <c r="N546" s="16">
        <v>0.18</v>
      </c>
      <c r="O546" s="16">
        <v>0.18</v>
      </c>
      <c r="P546" s="16">
        <v>0.18</v>
      </c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s="39" customFormat="1" x14ac:dyDescent="0.2">
      <c r="A547" s="36">
        <f t="shared" si="39"/>
        <v>501</v>
      </c>
      <c r="B547" s="22" t="s">
        <v>480</v>
      </c>
      <c r="C547" s="97"/>
      <c r="D547" s="23" t="s">
        <v>51</v>
      </c>
      <c r="E547" s="36" t="s">
        <v>18</v>
      </c>
      <c r="F547" s="12" t="s">
        <v>642</v>
      </c>
      <c r="G547" s="14"/>
      <c r="H547" s="14"/>
      <c r="I547" s="16">
        <v>0.17</v>
      </c>
      <c r="J547" s="16">
        <v>0.17</v>
      </c>
      <c r="K547" s="16">
        <v>0.17</v>
      </c>
      <c r="L547" s="16">
        <v>0.17</v>
      </c>
      <c r="M547" s="16">
        <v>0.17</v>
      </c>
      <c r="N547" s="16">
        <v>0.17</v>
      </c>
      <c r="O547" s="16">
        <v>0.17</v>
      </c>
      <c r="P547" s="16">
        <v>0.17</v>
      </c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s="39" customFormat="1" x14ac:dyDescent="0.2">
      <c r="A548" s="36">
        <f t="shared" si="39"/>
        <v>502</v>
      </c>
      <c r="B548" s="22" t="s">
        <v>479</v>
      </c>
      <c r="C548" s="97"/>
      <c r="D548" s="23" t="s">
        <v>61</v>
      </c>
      <c r="E548" s="36" t="s">
        <v>18</v>
      </c>
      <c r="F548" s="12" t="s">
        <v>642</v>
      </c>
      <c r="G548" s="14"/>
      <c r="H548" s="14"/>
      <c r="I548" s="16">
        <v>0.02</v>
      </c>
      <c r="J548" s="16">
        <v>0.02</v>
      </c>
      <c r="K548" s="16">
        <v>0.02</v>
      </c>
      <c r="L548" s="16">
        <v>0.02</v>
      </c>
      <c r="M548" s="16">
        <v>0.02</v>
      </c>
      <c r="N548" s="16">
        <v>0.02</v>
      </c>
      <c r="O548" s="16">
        <v>0.02</v>
      </c>
      <c r="P548" s="16">
        <v>0.02</v>
      </c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s="39" customFormat="1" x14ac:dyDescent="0.2">
      <c r="A549" s="36">
        <f t="shared" si="39"/>
        <v>503</v>
      </c>
      <c r="B549" s="22" t="s">
        <v>447</v>
      </c>
      <c r="C549" s="97"/>
      <c r="D549" s="23" t="s">
        <v>53</v>
      </c>
      <c r="E549" s="36" t="s">
        <v>18</v>
      </c>
      <c r="F549" s="12" t="s">
        <v>642</v>
      </c>
      <c r="G549" s="14"/>
      <c r="H549" s="14"/>
      <c r="I549" s="16">
        <v>0.17</v>
      </c>
      <c r="J549" s="16">
        <v>0.17</v>
      </c>
      <c r="K549" s="16">
        <v>0.17</v>
      </c>
      <c r="L549" s="16">
        <v>0.17</v>
      </c>
      <c r="M549" s="16">
        <v>0.17</v>
      </c>
      <c r="N549" s="16">
        <v>0.17</v>
      </c>
      <c r="O549" s="16">
        <v>0.17</v>
      </c>
      <c r="P549" s="16">
        <v>0.17</v>
      </c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s="39" customFormat="1" x14ac:dyDescent="0.2">
      <c r="A550" s="36">
        <f t="shared" si="39"/>
        <v>504</v>
      </c>
      <c r="B550" s="22" t="s">
        <v>462</v>
      </c>
      <c r="C550" s="97"/>
      <c r="D550" s="23" t="s">
        <v>55</v>
      </c>
      <c r="E550" s="36" t="s">
        <v>18</v>
      </c>
      <c r="F550" s="12" t="s">
        <v>642</v>
      </c>
      <c r="G550" s="14"/>
      <c r="H550" s="14"/>
      <c r="I550" s="16">
        <v>0.02</v>
      </c>
      <c r="J550" s="16">
        <v>0.02</v>
      </c>
      <c r="K550" s="16">
        <v>0.02</v>
      </c>
      <c r="L550" s="16">
        <v>0.02</v>
      </c>
      <c r="M550" s="16">
        <v>0.02</v>
      </c>
      <c r="N550" s="16">
        <v>0.02</v>
      </c>
      <c r="O550" s="16">
        <v>0.02</v>
      </c>
      <c r="P550" s="16">
        <v>0.02</v>
      </c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s="39" customFormat="1" x14ac:dyDescent="0.2">
      <c r="A551" s="36">
        <f t="shared" si="39"/>
        <v>505</v>
      </c>
      <c r="B551" s="22" t="s">
        <v>481</v>
      </c>
      <c r="C551" s="97"/>
      <c r="D551" s="23" t="s">
        <v>63</v>
      </c>
      <c r="E551" s="36" t="s">
        <v>18</v>
      </c>
      <c r="F551" s="12" t="s">
        <v>642</v>
      </c>
      <c r="G551" s="14"/>
      <c r="H551" s="14"/>
      <c r="I551" s="16">
        <v>0.02</v>
      </c>
      <c r="J551" s="16">
        <v>0.02</v>
      </c>
      <c r="K551" s="16">
        <v>0.02</v>
      </c>
      <c r="L551" s="16">
        <v>0.02</v>
      </c>
      <c r="M551" s="16">
        <v>0.02</v>
      </c>
      <c r="N551" s="16">
        <v>0.02</v>
      </c>
      <c r="O551" s="16">
        <v>0.02</v>
      </c>
      <c r="P551" s="16">
        <v>0.02</v>
      </c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s="39" customFormat="1" x14ac:dyDescent="0.2">
      <c r="A552" s="36">
        <f t="shared" si="39"/>
        <v>506</v>
      </c>
      <c r="B552" s="22" t="s">
        <v>482</v>
      </c>
      <c r="C552" s="97" t="s">
        <v>483</v>
      </c>
      <c r="D552" s="23" t="s">
        <v>198</v>
      </c>
      <c r="E552" s="36" t="s">
        <v>18</v>
      </c>
      <c r="F552" s="12" t="s">
        <v>644</v>
      </c>
      <c r="G552" s="14"/>
      <c r="H552" s="14"/>
      <c r="I552" s="14"/>
      <c r="J552" s="14"/>
      <c r="K552" s="16">
        <v>0.17</v>
      </c>
      <c r="L552" s="16">
        <v>0.17</v>
      </c>
      <c r="M552" s="16">
        <v>0.17</v>
      </c>
      <c r="N552" s="16">
        <v>0.17</v>
      </c>
      <c r="O552" s="16">
        <v>0.17</v>
      </c>
      <c r="P552" s="16">
        <v>0.17</v>
      </c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s="39" customFormat="1" x14ac:dyDescent="0.2">
      <c r="A553" s="36">
        <f t="shared" si="39"/>
        <v>507</v>
      </c>
      <c r="B553" s="22" t="s">
        <v>484</v>
      </c>
      <c r="C553" s="97"/>
      <c r="D553" s="23" t="s">
        <v>27</v>
      </c>
      <c r="E553" s="36" t="s">
        <v>18</v>
      </c>
      <c r="F553" s="12" t="s">
        <v>644</v>
      </c>
      <c r="G553" s="14"/>
      <c r="H553" s="14"/>
      <c r="I553" s="14"/>
      <c r="J553" s="14"/>
      <c r="K553" s="16">
        <v>0.18</v>
      </c>
      <c r="L553" s="16">
        <v>0.18</v>
      </c>
      <c r="M553" s="16">
        <v>0.18</v>
      </c>
      <c r="N553" s="16">
        <v>0.18</v>
      </c>
      <c r="O553" s="16">
        <v>0.18</v>
      </c>
      <c r="P553" s="16">
        <v>0.18</v>
      </c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s="39" customFormat="1" x14ac:dyDescent="0.2">
      <c r="A554" s="36">
        <f t="shared" si="39"/>
        <v>508</v>
      </c>
      <c r="B554" s="31" t="s">
        <v>31</v>
      </c>
      <c r="C554" s="97"/>
      <c r="D554" s="23" t="s">
        <v>89</v>
      </c>
      <c r="E554" s="36" t="s">
        <v>18</v>
      </c>
      <c r="F554" s="12" t="s">
        <v>644</v>
      </c>
      <c r="G554" s="14"/>
      <c r="H554" s="14"/>
      <c r="I554" s="14"/>
      <c r="J554" s="14"/>
      <c r="K554" s="16">
        <v>0.03</v>
      </c>
      <c r="L554" s="16">
        <v>0.03</v>
      </c>
      <c r="M554" s="16">
        <v>0.03</v>
      </c>
      <c r="N554" s="16">
        <v>0.03</v>
      </c>
      <c r="O554" s="16">
        <v>0.03</v>
      </c>
      <c r="P554" s="16">
        <v>0.03</v>
      </c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s="39" customFormat="1" x14ac:dyDescent="0.2">
      <c r="A555" s="36">
        <f t="shared" si="39"/>
        <v>509</v>
      </c>
      <c r="B555" s="22" t="s">
        <v>485</v>
      </c>
      <c r="C555" s="97"/>
      <c r="D555" s="23" t="s">
        <v>80</v>
      </c>
      <c r="E555" s="36" t="s">
        <v>18</v>
      </c>
      <c r="F555" s="12" t="s">
        <v>644</v>
      </c>
      <c r="G555" s="14"/>
      <c r="H555" s="14"/>
      <c r="I555" s="14"/>
      <c r="J555" s="14"/>
      <c r="K555" s="16">
        <v>0.02</v>
      </c>
      <c r="L555" s="16">
        <v>0.02</v>
      </c>
      <c r="M555" s="16">
        <v>0.02</v>
      </c>
      <c r="N555" s="16">
        <v>0.02</v>
      </c>
      <c r="O555" s="16">
        <v>0.02</v>
      </c>
      <c r="P555" s="16">
        <v>0.02</v>
      </c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s="39" customFormat="1" x14ac:dyDescent="0.2">
      <c r="A556" s="45" t="s">
        <v>486</v>
      </c>
      <c r="B556" s="7"/>
      <c r="C556" s="31"/>
      <c r="D556" s="47"/>
      <c r="E556" s="47"/>
      <c r="F556" s="48"/>
      <c r="G556" s="34">
        <f>SUM(G557:G596)</f>
        <v>0</v>
      </c>
      <c r="H556" s="65">
        <f t="shared" ref="H556:P556" si="40">SUM(H557:H596)</f>
        <v>0.53</v>
      </c>
      <c r="I556" s="65">
        <f t="shared" si="40"/>
        <v>3.3499999999999996</v>
      </c>
      <c r="J556" s="65">
        <f t="shared" si="40"/>
        <v>4.1099999999999994</v>
      </c>
      <c r="K556" s="65">
        <f t="shared" si="40"/>
        <v>4.1099999999999994</v>
      </c>
      <c r="L556" s="65">
        <f t="shared" si="40"/>
        <v>4.1099999999999994</v>
      </c>
      <c r="M556" s="65">
        <f t="shared" si="40"/>
        <v>4.1099999999999994</v>
      </c>
      <c r="N556" s="65">
        <f t="shared" si="40"/>
        <v>4.1099999999999994</v>
      </c>
      <c r="O556" s="65">
        <f t="shared" si="40"/>
        <v>4.1099999999999994</v>
      </c>
      <c r="P556" s="65">
        <f t="shared" si="40"/>
        <v>4.1099999999999994</v>
      </c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s="39" customFormat="1" ht="38.25" x14ac:dyDescent="0.2">
      <c r="A557" s="36">
        <f>A555+1</f>
        <v>510</v>
      </c>
      <c r="B557" s="31" t="s">
        <v>487</v>
      </c>
      <c r="C557" s="107" t="s">
        <v>488</v>
      </c>
      <c r="D557" s="15" t="s">
        <v>27</v>
      </c>
      <c r="E557" s="36" t="s">
        <v>18</v>
      </c>
      <c r="F557" s="12" t="s">
        <v>642</v>
      </c>
      <c r="G557" s="14"/>
      <c r="H557" s="14"/>
      <c r="I557" s="16">
        <v>0.09</v>
      </c>
      <c r="J557" s="16">
        <v>0.09</v>
      </c>
      <c r="K557" s="16">
        <v>0.09</v>
      </c>
      <c r="L557" s="16">
        <v>0.09</v>
      </c>
      <c r="M557" s="16">
        <v>0.09</v>
      </c>
      <c r="N557" s="16">
        <v>0.09</v>
      </c>
      <c r="O557" s="16">
        <v>0.09</v>
      </c>
      <c r="P557" s="16">
        <v>0.09</v>
      </c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s="39" customFormat="1" ht="38.25" x14ac:dyDescent="0.2">
      <c r="A558" s="36">
        <f>A557+1</f>
        <v>511</v>
      </c>
      <c r="B558" s="31" t="s">
        <v>489</v>
      </c>
      <c r="C558" s="107"/>
      <c r="D558" s="15" t="s">
        <v>44</v>
      </c>
      <c r="E558" s="36" t="s">
        <v>18</v>
      </c>
      <c r="F558" s="12" t="s">
        <v>642</v>
      </c>
      <c r="G558" s="14"/>
      <c r="H558" s="14"/>
      <c r="I558" s="16">
        <v>0.24</v>
      </c>
      <c r="J558" s="16">
        <v>0.24</v>
      </c>
      <c r="K558" s="16">
        <v>0.24</v>
      </c>
      <c r="L558" s="16">
        <v>0.24</v>
      </c>
      <c r="M558" s="16">
        <v>0.24</v>
      </c>
      <c r="N558" s="16">
        <v>0.24</v>
      </c>
      <c r="O558" s="16">
        <v>0.24</v>
      </c>
      <c r="P558" s="16">
        <v>0.24</v>
      </c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s="39" customFormat="1" ht="38.25" x14ac:dyDescent="0.2">
      <c r="A559" s="36">
        <f t="shared" ref="A559:A596" si="41">A558+1</f>
        <v>512</v>
      </c>
      <c r="B559" s="31" t="s">
        <v>490</v>
      </c>
      <c r="C559" s="107"/>
      <c r="D559" s="15" t="s">
        <v>30</v>
      </c>
      <c r="E559" s="36" t="s">
        <v>18</v>
      </c>
      <c r="F559" s="12" t="s">
        <v>642</v>
      </c>
      <c r="G559" s="14"/>
      <c r="H559" s="14"/>
      <c r="I559" s="16">
        <v>0.28000000000000003</v>
      </c>
      <c r="J559" s="16">
        <v>0.28000000000000003</v>
      </c>
      <c r="K559" s="16">
        <v>0.28000000000000003</v>
      </c>
      <c r="L559" s="16">
        <v>0.28000000000000003</v>
      </c>
      <c r="M559" s="16">
        <v>0.28000000000000003</v>
      </c>
      <c r="N559" s="16">
        <v>0.28000000000000003</v>
      </c>
      <c r="O559" s="16">
        <v>0.28000000000000003</v>
      </c>
      <c r="P559" s="16">
        <v>0.28000000000000003</v>
      </c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s="39" customFormat="1" x14ac:dyDescent="0.2">
      <c r="A560" s="36">
        <f t="shared" si="41"/>
        <v>513</v>
      </c>
      <c r="B560" s="31" t="s">
        <v>310</v>
      </c>
      <c r="C560" s="107"/>
      <c r="D560" s="15" t="s">
        <v>80</v>
      </c>
      <c r="E560" s="36" t="s">
        <v>18</v>
      </c>
      <c r="F560" s="12" t="s">
        <v>642</v>
      </c>
      <c r="G560" s="14"/>
      <c r="H560" s="14"/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s="39" customFormat="1" x14ac:dyDescent="0.2">
      <c r="A561" s="36">
        <f t="shared" si="41"/>
        <v>514</v>
      </c>
      <c r="B561" s="31" t="s">
        <v>310</v>
      </c>
      <c r="C561" s="107"/>
      <c r="D561" s="15" t="s">
        <v>108</v>
      </c>
      <c r="E561" s="36" t="s">
        <v>18</v>
      </c>
      <c r="F561" s="12" t="s">
        <v>642</v>
      </c>
      <c r="G561" s="14"/>
      <c r="H561" s="14"/>
      <c r="I561" s="16">
        <v>0.02</v>
      </c>
      <c r="J561" s="16">
        <v>0.02</v>
      </c>
      <c r="K561" s="16">
        <v>0.02</v>
      </c>
      <c r="L561" s="16">
        <v>0.02</v>
      </c>
      <c r="M561" s="16">
        <v>0.02</v>
      </c>
      <c r="N561" s="16">
        <v>0.02</v>
      </c>
      <c r="O561" s="16">
        <v>0.02</v>
      </c>
      <c r="P561" s="16">
        <v>0.02</v>
      </c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s="39" customFormat="1" ht="25.5" x14ac:dyDescent="0.2">
      <c r="A562" s="36">
        <f t="shared" si="41"/>
        <v>515</v>
      </c>
      <c r="B562" s="31" t="s">
        <v>491</v>
      </c>
      <c r="C562" s="97" t="s">
        <v>492</v>
      </c>
      <c r="D562" s="15" t="s">
        <v>27</v>
      </c>
      <c r="E562" s="36" t="s">
        <v>18</v>
      </c>
      <c r="F562" s="12" t="s">
        <v>642</v>
      </c>
      <c r="G562" s="14"/>
      <c r="H562" s="16">
        <v>0.09</v>
      </c>
      <c r="I562" s="16">
        <v>0.09</v>
      </c>
      <c r="J562" s="16">
        <v>0.09</v>
      </c>
      <c r="K562" s="16">
        <v>0.09</v>
      </c>
      <c r="L562" s="16">
        <v>0.09</v>
      </c>
      <c r="M562" s="16">
        <v>0.09</v>
      </c>
      <c r="N562" s="16">
        <v>0.09</v>
      </c>
      <c r="O562" s="16">
        <v>0.09</v>
      </c>
      <c r="P562" s="16">
        <v>0.09</v>
      </c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s="39" customFormat="1" ht="25.5" x14ac:dyDescent="0.2">
      <c r="A563" s="36">
        <f t="shared" si="41"/>
        <v>516</v>
      </c>
      <c r="B563" s="31" t="s">
        <v>493</v>
      </c>
      <c r="C563" s="97"/>
      <c r="D563" s="15" t="s">
        <v>44</v>
      </c>
      <c r="E563" s="36" t="s">
        <v>18</v>
      </c>
      <c r="F563" s="12" t="s">
        <v>642</v>
      </c>
      <c r="G563" s="14"/>
      <c r="H563" s="16">
        <v>0.09</v>
      </c>
      <c r="I563" s="16">
        <v>0.09</v>
      </c>
      <c r="J563" s="16">
        <v>0.09</v>
      </c>
      <c r="K563" s="16">
        <v>0.09</v>
      </c>
      <c r="L563" s="16">
        <v>0.09</v>
      </c>
      <c r="M563" s="16">
        <v>0.09</v>
      </c>
      <c r="N563" s="16">
        <v>0.09</v>
      </c>
      <c r="O563" s="16">
        <v>0.09</v>
      </c>
      <c r="P563" s="16">
        <v>0.09</v>
      </c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s="39" customFormat="1" ht="38.25" x14ac:dyDescent="0.2">
      <c r="A564" s="36">
        <f t="shared" si="41"/>
        <v>517</v>
      </c>
      <c r="B564" s="31" t="s">
        <v>494</v>
      </c>
      <c r="C564" s="97"/>
      <c r="D564" s="15">
        <v>13</v>
      </c>
      <c r="E564" s="36" t="s">
        <v>18</v>
      </c>
      <c r="F564" s="12" t="s">
        <v>642</v>
      </c>
      <c r="G564" s="14"/>
      <c r="H564" s="16">
        <v>0.05</v>
      </c>
      <c r="I564" s="16">
        <v>0.05</v>
      </c>
      <c r="J564" s="16">
        <v>0.05</v>
      </c>
      <c r="K564" s="16">
        <v>0.05</v>
      </c>
      <c r="L564" s="16">
        <v>0.05</v>
      </c>
      <c r="M564" s="16">
        <v>0.05</v>
      </c>
      <c r="N564" s="16">
        <v>0.05</v>
      </c>
      <c r="O564" s="16">
        <v>0.05</v>
      </c>
      <c r="P564" s="16">
        <v>0.05</v>
      </c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s="39" customFormat="1" ht="25.5" x14ac:dyDescent="0.2">
      <c r="A565" s="36">
        <f t="shared" si="41"/>
        <v>518</v>
      </c>
      <c r="B565" s="31" t="s">
        <v>495</v>
      </c>
      <c r="C565" s="97"/>
      <c r="D565" s="15">
        <v>15</v>
      </c>
      <c r="E565" s="36" t="s">
        <v>18</v>
      </c>
      <c r="F565" s="12" t="s">
        <v>642</v>
      </c>
      <c r="G565" s="14"/>
      <c r="H565" s="16">
        <v>0.18</v>
      </c>
      <c r="I565" s="16">
        <v>0.18</v>
      </c>
      <c r="J565" s="16">
        <v>0.18</v>
      </c>
      <c r="K565" s="16">
        <v>0.18</v>
      </c>
      <c r="L565" s="16">
        <v>0.18</v>
      </c>
      <c r="M565" s="16">
        <v>0.18</v>
      </c>
      <c r="N565" s="16">
        <v>0.18</v>
      </c>
      <c r="O565" s="16">
        <v>0.18</v>
      </c>
      <c r="P565" s="16">
        <v>0.18</v>
      </c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s="39" customFormat="1" x14ac:dyDescent="0.2">
      <c r="A566" s="36">
        <f t="shared" si="41"/>
        <v>519</v>
      </c>
      <c r="B566" s="7" t="s">
        <v>310</v>
      </c>
      <c r="C566" s="106" t="s">
        <v>496</v>
      </c>
      <c r="D566" s="15" t="s">
        <v>61</v>
      </c>
      <c r="E566" s="36" t="s">
        <v>18</v>
      </c>
      <c r="F566" s="12" t="s">
        <v>642</v>
      </c>
      <c r="G566" s="14"/>
      <c r="H566" s="16">
        <v>0.08</v>
      </c>
      <c r="I566" s="16">
        <v>0.08</v>
      </c>
      <c r="J566" s="16">
        <v>0.08</v>
      </c>
      <c r="K566" s="16">
        <v>0.08</v>
      </c>
      <c r="L566" s="16">
        <v>0.08</v>
      </c>
      <c r="M566" s="16">
        <v>0.08</v>
      </c>
      <c r="N566" s="16">
        <v>0.08</v>
      </c>
      <c r="O566" s="16">
        <v>0.08</v>
      </c>
      <c r="P566" s="16">
        <v>0.08</v>
      </c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s="39" customFormat="1" x14ac:dyDescent="0.2">
      <c r="A567" s="36">
        <f t="shared" si="41"/>
        <v>520</v>
      </c>
      <c r="B567" s="7" t="s">
        <v>310</v>
      </c>
      <c r="C567" s="106"/>
      <c r="D567" s="15" t="s">
        <v>53</v>
      </c>
      <c r="E567" s="36" t="s">
        <v>18</v>
      </c>
      <c r="F567" s="12" t="s">
        <v>642</v>
      </c>
      <c r="G567" s="14"/>
      <c r="H567" s="16">
        <v>0.04</v>
      </c>
      <c r="I567" s="16">
        <v>0.04</v>
      </c>
      <c r="J567" s="16">
        <v>0.04</v>
      </c>
      <c r="K567" s="16">
        <v>0.04</v>
      </c>
      <c r="L567" s="16">
        <v>0.04</v>
      </c>
      <c r="M567" s="16">
        <v>0.04</v>
      </c>
      <c r="N567" s="16">
        <v>0.04</v>
      </c>
      <c r="O567" s="16">
        <v>0.04</v>
      </c>
      <c r="P567" s="16">
        <v>0.04</v>
      </c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s="39" customFormat="1" ht="25.5" x14ac:dyDescent="0.2">
      <c r="A568" s="36">
        <f t="shared" si="41"/>
        <v>521</v>
      </c>
      <c r="B568" s="31" t="s">
        <v>497</v>
      </c>
      <c r="C568" s="31" t="s">
        <v>498</v>
      </c>
      <c r="D568" s="15" t="s">
        <v>44</v>
      </c>
      <c r="E568" s="36" t="s">
        <v>18</v>
      </c>
      <c r="F568" s="12" t="s">
        <v>642</v>
      </c>
      <c r="G568" s="14"/>
      <c r="H568" s="14"/>
      <c r="I568" s="14"/>
      <c r="J568" s="16">
        <v>0.11</v>
      </c>
      <c r="K568" s="16">
        <v>0.11</v>
      </c>
      <c r="L568" s="16">
        <v>0.11</v>
      </c>
      <c r="M568" s="16">
        <v>0.11</v>
      </c>
      <c r="N568" s="16">
        <v>0.11</v>
      </c>
      <c r="O568" s="16">
        <v>0.11</v>
      </c>
      <c r="P568" s="16">
        <v>0.11</v>
      </c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s="39" customFormat="1" ht="63.75" x14ac:dyDescent="0.2">
      <c r="A569" s="36">
        <f t="shared" si="41"/>
        <v>522</v>
      </c>
      <c r="B569" s="31" t="s">
        <v>499</v>
      </c>
      <c r="C569" s="31" t="s">
        <v>498</v>
      </c>
      <c r="D569" s="15" t="s">
        <v>93</v>
      </c>
      <c r="E569" s="36" t="s">
        <v>18</v>
      </c>
      <c r="F569" s="12" t="s">
        <v>642</v>
      </c>
      <c r="G569" s="14"/>
      <c r="H569" s="14"/>
      <c r="I569" s="14"/>
      <c r="J569" s="16">
        <v>0.4</v>
      </c>
      <c r="K569" s="16">
        <v>0.4</v>
      </c>
      <c r="L569" s="16">
        <v>0.4</v>
      </c>
      <c r="M569" s="16">
        <v>0.4</v>
      </c>
      <c r="N569" s="16">
        <v>0.4</v>
      </c>
      <c r="O569" s="16">
        <v>0.4</v>
      </c>
      <c r="P569" s="16">
        <v>0.4</v>
      </c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s="39" customFormat="1" x14ac:dyDescent="0.2">
      <c r="A570" s="36">
        <f t="shared" si="41"/>
        <v>523</v>
      </c>
      <c r="B570" s="31" t="s">
        <v>500</v>
      </c>
      <c r="C570" s="31" t="s">
        <v>498</v>
      </c>
      <c r="D570" s="15" t="s">
        <v>501</v>
      </c>
      <c r="E570" s="36" t="s">
        <v>18</v>
      </c>
      <c r="F570" s="12" t="s">
        <v>642</v>
      </c>
      <c r="G570" s="14"/>
      <c r="H570" s="14"/>
      <c r="I570" s="14"/>
      <c r="J570" s="16">
        <v>0.03</v>
      </c>
      <c r="K570" s="16">
        <v>0.03</v>
      </c>
      <c r="L570" s="16">
        <v>0.03</v>
      </c>
      <c r="M570" s="16">
        <v>0.03</v>
      </c>
      <c r="N570" s="16">
        <v>0.03</v>
      </c>
      <c r="O570" s="16">
        <v>0.03</v>
      </c>
      <c r="P570" s="16">
        <v>0.03</v>
      </c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s="39" customFormat="1" ht="25.5" x14ac:dyDescent="0.2">
      <c r="A571" s="36">
        <f t="shared" si="41"/>
        <v>524</v>
      </c>
      <c r="B571" s="31" t="s">
        <v>502</v>
      </c>
      <c r="C571" s="31" t="s">
        <v>498</v>
      </c>
      <c r="D571" s="15" t="s">
        <v>414</v>
      </c>
      <c r="E571" s="36" t="s">
        <v>18</v>
      </c>
      <c r="F571" s="12" t="s">
        <v>642</v>
      </c>
      <c r="G571" s="14"/>
      <c r="H571" s="14"/>
      <c r="I571" s="14"/>
      <c r="J571" s="16">
        <v>0.06</v>
      </c>
      <c r="K571" s="16">
        <v>0.06</v>
      </c>
      <c r="L571" s="16">
        <v>0.06</v>
      </c>
      <c r="M571" s="16">
        <v>0.06</v>
      </c>
      <c r="N571" s="16">
        <v>0.06</v>
      </c>
      <c r="O571" s="16">
        <v>0.06</v>
      </c>
      <c r="P571" s="16">
        <v>0.06</v>
      </c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s="39" customFormat="1" x14ac:dyDescent="0.2">
      <c r="A572" s="36">
        <f t="shared" si="41"/>
        <v>525</v>
      </c>
      <c r="B572" s="31" t="s">
        <v>310</v>
      </c>
      <c r="C572" s="31" t="s">
        <v>498</v>
      </c>
      <c r="D572" s="15" t="s">
        <v>300</v>
      </c>
      <c r="E572" s="36" t="s">
        <v>18</v>
      </c>
      <c r="F572" s="12" t="s">
        <v>642</v>
      </c>
      <c r="G572" s="14"/>
      <c r="H572" s="14"/>
      <c r="I572" s="14"/>
      <c r="J572" s="16">
        <v>0.16</v>
      </c>
      <c r="K572" s="16">
        <v>0.16</v>
      </c>
      <c r="L572" s="16">
        <v>0.16</v>
      </c>
      <c r="M572" s="16">
        <v>0.16</v>
      </c>
      <c r="N572" s="16">
        <v>0.16</v>
      </c>
      <c r="O572" s="16">
        <v>0.16</v>
      </c>
      <c r="P572" s="16">
        <v>0.16</v>
      </c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s="39" customFormat="1" ht="38.25" x14ac:dyDescent="0.2">
      <c r="A573" s="36">
        <f t="shared" si="41"/>
        <v>526</v>
      </c>
      <c r="B573" s="31" t="s">
        <v>503</v>
      </c>
      <c r="C573" s="97" t="s">
        <v>504</v>
      </c>
      <c r="D573" s="15" t="s">
        <v>198</v>
      </c>
      <c r="E573" s="36" t="s">
        <v>18</v>
      </c>
      <c r="F573" s="12" t="s">
        <v>642</v>
      </c>
      <c r="G573" s="14"/>
      <c r="H573" s="14"/>
      <c r="I573" s="16">
        <v>0.22</v>
      </c>
      <c r="J573" s="16">
        <v>0.22</v>
      </c>
      <c r="K573" s="16">
        <v>0.22</v>
      </c>
      <c r="L573" s="16">
        <v>0.22</v>
      </c>
      <c r="M573" s="16">
        <v>0.22</v>
      </c>
      <c r="N573" s="16">
        <v>0.22</v>
      </c>
      <c r="O573" s="16">
        <v>0.22</v>
      </c>
      <c r="P573" s="16">
        <v>0.22</v>
      </c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s="39" customFormat="1" ht="25.5" x14ac:dyDescent="0.2">
      <c r="A574" s="36">
        <f t="shared" si="41"/>
        <v>527</v>
      </c>
      <c r="B574" s="31" t="s">
        <v>505</v>
      </c>
      <c r="C574" s="97"/>
      <c r="D574" s="15" t="s">
        <v>27</v>
      </c>
      <c r="E574" s="36" t="s">
        <v>18</v>
      </c>
      <c r="F574" s="12" t="s">
        <v>642</v>
      </c>
      <c r="G574" s="14"/>
      <c r="H574" s="14"/>
      <c r="I574" s="16">
        <v>0.13</v>
      </c>
      <c r="J574" s="16">
        <v>0.13</v>
      </c>
      <c r="K574" s="16">
        <v>0.13</v>
      </c>
      <c r="L574" s="16">
        <v>0.13</v>
      </c>
      <c r="M574" s="16">
        <v>0.13</v>
      </c>
      <c r="N574" s="16">
        <v>0.13</v>
      </c>
      <c r="O574" s="16">
        <v>0.13</v>
      </c>
      <c r="P574" s="16">
        <v>0.13</v>
      </c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s="39" customFormat="1" ht="25.5" x14ac:dyDescent="0.2">
      <c r="A575" s="36">
        <f t="shared" si="41"/>
        <v>528</v>
      </c>
      <c r="B575" s="31" t="s">
        <v>506</v>
      </c>
      <c r="C575" s="97"/>
      <c r="D575" s="15" t="s">
        <v>270</v>
      </c>
      <c r="E575" s="36" t="s">
        <v>18</v>
      </c>
      <c r="F575" s="12" t="s">
        <v>642</v>
      </c>
      <c r="G575" s="14"/>
      <c r="H575" s="14"/>
      <c r="I575" s="16">
        <v>0.01</v>
      </c>
      <c r="J575" s="16">
        <v>0.01</v>
      </c>
      <c r="K575" s="16">
        <v>0.01</v>
      </c>
      <c r="L575" s="16">
        <v>0.01</v>
      </c>
      <c r="M575" s="16">
        <v>0.01</v>
      </c>
      <c r="N575" s="16">
        <v>0.01</v>
      </c>
      <c r="O575" s="16">
        <v>0.01</v>
      </c>
      <c r="P575" s="16">
        <v>0.01</v>
      </c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s="39" customFormat="1" ht="38.25" x14ac:dyDescent="0.2">
      <c r="A576" s="36">
        <f t="shared" si="41"/>
        <v>529</v>
      </c>
      <c r="B576" s="31" t="s">
        <v>507</v>
      </c>
      <c r="C576" s="97"/>
      <c r="D576" s="15" t="s">
        <v>44</v>
      </c>
      <c r="E576" s="36" t="s">
        <v>18</v>
      </c>
      <c r="F576" s="12" t="s">
        <v>642</v>
      </c>
      <c r="G576" s="14"/>
      <c r="H576" s="14"/>
      <c r="I576" s="16">
        <v>0.24</v>
      </c>
      <c r="J576" s="16">
        <v>0.24</v>
      </c>
      <c r="K576" s="16">
        <v>0.24</v>
      </c>
      <c r="L576" s="16">
        <v>0.24</v>
      </c>
      <c r="M576" s="16">
        <v>0.24</v>
      </c>
      <c r="N576" s="16">
        <v>0.24</v>
      </c>
      <c r="O576" s="16">
        <v>0.24</v>
      </c>
      <c r="P576" s="16">
        <v>0.24</v>
      </c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s="39" customFormat="1" ht="38.25" x14ac:dyDescent="0.2">
      <c r="A577" s="36">
        <f t="shared" si="41"/>
        <v>530</v>
      </c>
      <c r="B577" s="31" t="s">
        <v>508</v>
      </c>
      <c r="C577" s="97"/>
      <c r="D577" s="15" t="s">
        <v>30</v>
      </c>
      <c r="E577" s="36" t="s">
        <v>18</v>
      </c>
      <c r="F577" s="12" t="s">
        <v>642</v>
      </c>
      <c r="G577" s="14"/>
      <c r="H577" s="14"/>
      <c r="I577" s="16">
        <v>0.2</v>
      </c>
      <c r="J577" s="16">
        <v>0.2</v>
      </c>
      <c r="K577" s="16">
        <v>0.2</v>
      </c>
      <c r="L577" s="16">
        <v>0.2</v>
      </c>
      <c r="M577" s="16">
        <v>0.2</v>
      </c>
      <c r="N577" s="16">
        <v>0.2</v>
      </c>
      <c r="O577" s="16">
        <v>0.2</v>
      </c>
      <c r="P577" s="16">
        <v>0.2</v>
      </c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s="39" customFormat="1" ht="25.5" x14ac:dyDescent="0.2">
      <c r="A578" s="36">
        <f t="shared" si="41"/>
        <v>531</v>
      </c>
      <c r="B578" s="31" t="s">
        <v>509</v>
      </c>
      <c r="C578" s="97"/>
      <c r="D578" s="15">
        <v>10</v>
      </c>
      <c r="E578" s="36" t="s">
        <v>18</v>
      </c>
      <c r="F578" s="12" t="s">
        <v>642</v>
      </c>
      <c r="G578" s="14"/>
      <c r="H578" s="14"/>
      <c r="I578" s="16">
        <v>0.46</v>
      </c>
      <c r="J578" s="16">
        <v>0.46</v>
      </c>
      <c r="K578" s="16">
        <v>0.46</v>
      </c>
      <c r="L578" s="16">
        <v>0.46</v>
      </c>
      <c r="M578" s="16">
        <v>0.46</v>
      </c>
      <c r="N578" s="16">
        <v>0.46</v>
      </c>
      <c r="O578" s="16">
        <v>0.46</v>
      </c>
      <c r="P578" s="16">
        <v>0.46</v>
      </c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s="39" customFormat="1" ht="25.5" x14ac:dyDescent="0.2">
      <c r="A579" s="36">
        <f t="shared" si="41"/>
        <v>532</v>
      </c>
      <c r="B579" s="31" t="s">
        <v>510</v>
      </c>
      <c r="C579" s="97" t="s">
        <v>511</v>
      </c>
      <c r="D579" s="15" t="s">
        <v>512</v>
      </c>
      <c r="E579" s="36" t="s">
        <v>18</v>
      </c>
      <c r="F579" s="12" t="s">
        <v>642</v>
      </c>
      <c r="G579" s="14"/>
      <c r="H579" s="14"/>
      <c r="I579" s="16">
        <v>0.11</v>
      </c>
      <c r="J579" s="16">
        <v>0.11</v>
      </c>
      <c r="K579" s="16">
        <v>0.11</v>
      </c>
      <c r="L579" s="16">
        <v>0.11</v>
      </c>
      <c r="M579" s="16">
        <v>0.11</v>
      </c>
      <c r="N579" s="16">
        <v>0.11</v>
      </c>
      <c r="O579" s="16">
        <v>0.11</v>
      </c>
      <c r="P579" s="16">
        <v>0.11</v>
      </c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s="39" customFormat="1" x14ac:dyDescent="0.2">
      <c r="A580" s="36">
        <f t="shared" si="41"/>
        <v>533</v>
      </c>
      <c r="B580" s="31" t="s">
        <v>31</v>
      </c>
      <c r="C580" s="97"/>
      <c r="D580" s="15" t="s">
        <v>200</v>
      </c>
      <c r="E580" s="36" t="s">
        <v>18</v>
      </c>
      <c r="F580" s="12" t="s">
        <v>642</v>
      </c>
      <c r="G580" s="14"/>
      <c r="H580" s="14"/>
      <c r="I580" s="16">
        <v>0.01</v>
      </c>
      <c r="J580" s="16">
        <v>0.01</v>
      </c>
      <c r="K580" s="16">
        <v>0.01</v>
      </c>
      <c r="L580" s="16">
        <v>0.01</v>
      </c>
      <c r="M580" s="16">
        <v>0.01</v>
      </c>
      <c r="N580" s="16">
        <v>0.01</v>
      </c>
      <c r="O580" s="16">
        <v>0.01</v>
      </c>
      <c r="P580" s="16">
        <v>0.01</v>
      </c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s="39" customFormat="1" ht="38.25" x14ac:dyDescent="0.2">
      <c r="A581" s="36">
        <f t="shared" si="41"/>
        <v>534</v>
      </c>
      <c r="B581" s="31" t="s">
        <v>513</v>
      </c>
      <c r="C581" s="97"/>
      <c r="D581" s="15" t="s">
        <v>32</v>
      </c>
      <c r="E581" s="36" t="s">
        <v>18</v>
      </c>
      <c r="F581" s="12" t="s">
        <v>642</v>
      </c>
      <c r="G581" s="14"/>
      <c r="H581" s="14"/>
      <c r="I581" s="16">
        <v>0.13</v>
      </c>
      <c r="J581" s="16">
        <v>0.13</v>
      </c>
      <c r="K581" s="16">
        <v>0.13</v>
      </c>
      <c r="L581" s="16">
        <v>0.13</v>
      </c>
      <c r="M581" s="16">
        <v>0.13</v>
      </c>
      <c r="N581" s="16">
        <v>0.13</v>
      </c>
      <c r="O581" s="16">
        <v>0.13</v>
      </c>
      <c r="P581" s="16">
        <v>0.13</v>
      </c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s="39" customFormat="1" x14ac:dyDescent="0.2">
      <c r="A582" s="36">
        <f t="shared" si="41"/>
        <v>535</v>
      </c>
      <c r="B582" s="31" t="s">
        <v>514</v>
      </c>
      <c r="C582" s="97"/>
      <c r="D582" s="15" t="s">
        <v>89</v>
      </c>
      <c r="E582" s="36" t="s">
        <v>18</v>
      </c>
      <c r="F582" s="12" t="s">
        <v>642</v>
      </c>
      <c r="G582" s="14"/>
      <c r="H582" s="14"/>
      <c r="I582" s="16">
        <v>0.11</v>
      </c>
      <c r="J582" s="16">
        <v>0.11</v>
      </c>
      <c r="K582" s="16">
        <v>0.11</v>
      </c>
      <c r="L582" s="16">
        <v>0.11</v>
      </c>
      <c r="M582" s="16">
        <v>0.11</v>
      </c>
      <c r="N582" s="16">
        <v>0.11</v>
      </c>
      <c r="O582" s="16">
        <v>0.11</v>
      </c>
      <c r="P582" s="16">
        <v>0.11</v>
      </c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s="39" customFormat="1" x14ac:dyDescent="0.2">
      <c r="A583" s="36">
        <f t="shared" si="41"/>
        <v>536</v>
      </c>
      <c r="B583" s="31" t="s">
        <v>31</v>
      </c>
      <c r="C583" s="97"/>
      <c r="D583" s="15" t="s">
        <v>80</v>
      </c>
      <c r="E583" s="36" t="s">
        <v>18</v>
      </c>
      <c r="F583" s="12" t="s">
        <v>642</v>
      </c>
      <c r="G583" s="14"/>
      <c r="H583" s="14"/>
      <c r="I583" s="16">
        <v>0.01</v>
      </c>
      <c r="J583" s="16">
        <v>0.01</v>
      </c>
      <c r="K583" s="16">
        <v>0.01</v>
      </c>
      <c r="L583" s="16">
        <v>0.01</v>
      </c>
      <c r="M583" s="16">
        <v>0.01</v>
      </c>
      <c r="N583" s="16">
        <v>0.01</v>
      </c>
      <c r="O583" s="16">
        <v>0.01</v>
      </c>
      <c r="P583" s="16">
        <v>0.01</v>
      </c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s="39" customFormat="1" ht="25.5" x14ac:dyDescent="0.2">
      <c r="A584" s="36">
        <f t="shared" si="41"/>
        <v>537</v>
      </c>
      <c r="B584" s="31" t="s">
        <v>515</v>
      </c>
      <c r="C584" s="97"/>
      <c r="D584" s="15" t="s">
        <v>108</v>
      </c>
      <c r="E584" s="36" t="s">
        <v>18</v>
      </c>
      <c r="F584" s="12" t="s">
        <v>642</v>
      </c>
      <c r="G584" s="14"/>
      <c r="H584" s="14"/>
      <c r="I584" s="16">
        <v>0.08</v>
      </c>
      <c r="J584" s="16">
        <v>0.08</v>
      </c>
      <c r="K584" s="16">
        <v>0.08</v>
      </c>
      <c r="L584" s="16">
        <v>0.08</v>
      </c>
      <c r="M584" s="16">
        <v>0.08</v>
      </c>
      <c r="N584" s="16">
        <v>0.08</v>
      </c>
      <c r="O584" s="16">
        <v>0.08</v>
      </c>
      <c r="P584" s="16">
        <v>0.08</v>
      </c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s="39" customFormat="1" x14ac:dyDescent="0.2">
      <c r="A585" s="36">
        <f t="shared" si="41"/>
        <v>538</v>
      </c>
      <c r="B585" s="31" t="s">
        <v>516</v>
      </c>
      <c r="C585" s="97" t="s">
        <v>517</v>
      </c>
      <c r="D585" s="15" t="s">
        <v>47</v>
      </c>
      <c r="E585" s="36" t="s">
        <v>18</v>
      </c>
      <c r="F585" s="12" t="s">
        <v>642</v>
      </c>
      <c r="G585" s="14"/>
      <c r="H585" s="14"/>
      <c r="I585" s="16">
        <v>0.04</v>
      </c>
      <c r="J585" s="16">
        <v>0.04</v>
      </c>
      <c r="K585" s="16">
        <v>0.04</v>
      </c>
      <c r="L585" s="16">
        <v>0.04</v>
      </c>
      <c r="M585" s="16">
        <v>0.04</v>
      </c>
      <c r="N585" s="16">
        <v>0.04</v>
      </c>
      <c r="O585" s="16">
        <v>0.04</v>
      </c>
      <c r="P585" s="16">
        <v>0.04</v>
      </c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s="39" customFormat="1" x14ac:dyDescent="0.2">
      <c r="A586" s="36">
        <f t="shared" si="41"/>
        <v>539</v>
      </c>
      <c r="B586" s="31" t="s">
        <v>518</v>
      </c>
      <c r="C586" s="97"/>
      <c r="D586" s="15" t="s">
        <v>49</v>
      </c>
      <c r="E586" s="36" t="s">
        <v>18</v>
      </c>
      <c r="F586" s="12" t="s">
        <v>642</v>
      </c>
      <c r="G586" s="14"/>
      <c r="H586" s="14"/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s="39" customFormat="1" x14ac:dyDescent="0.2">
      <c r="A587" s="36">
        <f t="shared" si="41"/>
        <v>540</v>
      </c>
      <c r="B587" s="31" t="s">
        <v>519</v>
      </c>
      <c r="C587" s="97"/>
      <c r="D587" s="15" t="s">
        <v>51</v>
      </c>
      <c r="E587" s="36" t="s">
        <v>18</v>
      </c>
      <c r="F587" s="12" t="s">
        <v>642</v>
      </c>
      <c r="G587" s="14"/>
      <c r="H587" s="14"/>
      <c r="I587" s="16">
        <v>0.03</v>
      </c>
      <c r="J587" s="16">
        <v>0.03</v>
      </c>
      <c r="K587" s="16">
        <v>0.03</v>
      </c>
      <c r="L587" s="16">
        <v>0.03</v>
      </c>
      <c r="M587" s="16">
        <v>0.03</v>
      </c>
      <c r="N587" s="16">
        <v>0.03</v>
      </c>
      <c r="O587" s="16">
        <v>0.03</v>
      </c>
      <c r="P587" s="16">
        <v>0.03</v>
      </c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s="39" customFormat="1" x14ac:dyDescent="0.2">
      <c r="A588" s="36">
        <f t="shared" si="41"/>
        <v>541</v>
      </c>
      <c r="B588" s="31" t="s">
        <v>520</v>
      </c>
      <c r="C588" s="97"/>
      <c r="D588" s="15" t="s">
        <v>61</v>
      </c>
      <c r="E588" s="36" t="s">
        <v>18</v>
      </c>
      <c r="F588" s="12" t="s">
        <v>642</v>
      </c>
      <c r="G588" s="14"/>
      <c r="H588" s="14"/>
      <c r="I588" s="16">
        <v>0.06</v>
      </c>
      <c r="J588" s="16">
        <v>0.06</v>
      </c>
      <c r="K588" s="16">
        <v>0.06</v>
      </c>
      <c r="L588" s="16">
        <v>0.06</v>
      </c>
      <c r="M588" s="16">
        <v>0.06</v>
      </c>
      <c r="N588" s="16">
        <v>0.06</v>
      </c>
      <c r="O588" s="16">
        <v>0.06</v>
      </c>
      <c r="P588" s="16">
        <v>0.06</v>
      </c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s="39" customFormat="1" ht="25.5" x14ac:dyDescent="0.2">
      <c r="A589" s="36">
        <f t="shared" si="41"/>
        <v>542</v>
      </c>
      <c r="B589" s="31" t="s">
        <v>521</v>
      </c>
      <c r="C589" s="97" t="s">
        <v>522</v>
      </c>
      <c r="D589" s="15" t="s">
        <v>49</v>
      </c>
      <c r="E589" s="36" t="s">
        <v>18</v>
      </c>
      <c r="F589" s="12" t="s">
        <v>642</v>
      </c>
      <c r="G589" s="14"/>
      <c r="H589" s="14"/>
      <c r="I589" s="16">
        <v>0.02</v>
      </c>
      <c r="J589" s="16">
        <v>0.02</v>
      </c>
      <c r="K589" s="16">
        <v>0.02</v>
      </c>
      <c r="L589" s="16">
        <v>0.02</v>
      </c>
      <c r="M589" s="16">
        <v>0.02</v>
      </c>
      <c r="N589" s="16">
        <v>0.02</v>
      </c>
      <c r="O589" s="16">
        <v>0.02</v>
      </c>
      <c r="P589" s="16">
        <v>0.02</v>
      </c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s="39" customFormat="1" ht="38.25" x14ac:dyDescent="0.2">
      <c r="A590" s="36">
        <f t="shared" si="41"/>
        <v>543</v>
      </c>
      <c r="B590" s="31" t="s">
        <v>523</v>
      </c>
      <c r="C590" s="97"/>
      <c r="D590" s="15" t="s">
        <v>51</v>
      </c>
      <c r="E590" s="36" t="s">
        <v>18</v>
      </c>
      <c r="F590" s="12" t="s">
        <v>642</v>
      </c>
      <c r="G590" s="14"/>
      <c r="H590" s="14"/>
      <c r="I590" s="16">
        <v>0.04</v>
      </c>
      <c r="J590" s="16">
        <v>0.04</v>
      </c>
      <c r="K590" s="16">
        <v>0.04</v>
      </c>
      <c r="L590" s="16">
        <v>0.04</v>
      </c>
      <c r="M590" s="16">
        <v>0.04</v>
      </c>
      <c r="N590" s="16">
        <v>0.04</v>
      </c>
      <c r="O590" s="16">
        <v>0.04</v>
      </c>
      <c r="P590" s="16">
        <v>0.04</v>
      </c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s="39" customFormat="1" ht="38.25" x14ac:dyDescent="0.2">
      <c r="A591" s="36">
        <f t="shared" si="41"/>
        <v>544</v>
      </c>
      <c r="B591" s="31" t="s">
        <v>524</v>
      </c>
      <c r="C591" s="97"/>
      <c r="D591" s="15" t="s">
        <v>61</v>
      </c>
      <c r="E591" s="36" t="s">
        <v>18</v>
      </c>
      <c r="F591" s="12" t="s">
        <v>642</v>
      </c>
      <c r="G591" s="14"/>
      <c r="H591" s="14"/>
      <c r="I591" s="16">
        <v>7.0000000000000007E-2</v>
      </c>
      <c r="J591" s="16">
        <v>7.0000000000000007E-2</v>
      </c>
      <c r="K591" s="16">
        <v>7.0000000000000007E-2</v>
      </c>
      <c r="L591" s="16">
        <v>7.0000000000000007E-2</v>
      </c>
      <c r="M591" s="16">
        <v>7.0000000000000007E-2</v>
      </c>
      <c r="N591" s="16">
        <v>7.0000000000000007E-2</v>
      </c>
      <c r="O591" s="16">
        <v>7.0000000000000007E-2</v>
      </c>
      <c r="P591" s="16">
        <v>7.0000000000000007E-2</v>
      </c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s="39" customFormat="1" x14ac:dyDescent="0.2">
      <c r="A592" s="36">
        <f t="shared" si="41"/>
        <v>545</v>
      </c>
      <c r="B592" s="31" t="s">
        <v>31</v>
      </c>
      <c r="C592" s="97"/>
      <c r="D592" s="15" t="s">
        <v>55</v>
      </c>
      <c r="E592" s="36" t="s">
        <v>18</v>
      </c>
      <c r="F592" s="12" t="s">
        <v>642</v>
      </c>
      <c r="G592" s="14"/>
      <c r="H592" s="14"/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s="39" customFormat="1" x14ac:dyDescent="0.2">
      <c r="A593" s="36">
        <f t="shared" si="41"/>
        <v>546</v>
      </c>
      <c r="B593" s="31" t="s">
        <v>31</v>
      </c>
      <c r="C593" s="97" t="s">
        <v>525</v>
      </c>
      <c r="D593" s="15" t="s">
        <v>47</v>
      </c>
      <c r="E593" s="36" t="s">
        <v>18</v>
      </c>
      <c r="F593" s="12" t="s">
        <v>642</v>
      </c>
      <c r="G593" s="14"/>
      <c r="H593" s="14"/>
      <c r="I593" s="16">
        <v>0.02</v>
      </c>
      <c r="J593" s="16">
        <v>0.02</v>
      </c>
      <c r="K593" s="16">
        <v>0.02</v>
      </c>
      <c r="L593" s="16">
        <v>0.02</v>
      </c>
      <c r="M593" s="16">
        <v>0.02</v>
      </c>
      <c r="N593" s="16">
        <v>0.02</v>
      </c>
      <c r="O593" s="16">
        <v>0.02</v>
      </c>
      <c r="P593" s="16">
        <v>0.02</v>
      </c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s="39" customFormat="1" x14ac:dyDescent="0.2">
      <c r="A594" s="36">
        <f t="shared" si="41"/>
        <v>547</v>
      </c>
      <c r="B594" s="31" t="s">
        <v>31</v>
      </c>
      <c r="C594" s="97"/>
      <c r="D594" s="15" t="s">
        <v>49</v>
      </c>
      <c r="E594" s="36" t="s">
        <v>18</v>
      </c>
      <c r="F594" s="12" t="s">
        <v>642</v>
      </c>
      <c r="G594" s="14"/>
      <c r="H594" s="14"/>
      <c r="I594" s="16">
        <v>0.02</v>
      </c>
      <c r="J594" s="16">
        <v>0.02</v>
      </c>
      <c r="K594" s="16">
        <v>0.02</v>
      </c>
      <c r="L594" s="16">
        <v>0.02</v>
      </c>
      <c r="M594" s="16">
        <v>0.02</v>
      </c>
      <c r="N594" s="16">
        <v>0.02</v>
      </c>
      <c r="O594" s="16">
        <v>0.02</v>
      </c>
      <c r="P594" s="16">
        <v>0.02</v>
      </c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s="39" customFormat="1" ht="25.5" x14ac:dyDescent="0.2">
      <c r="A595" s="36">
        <f t="shared" si="41"/>
        <v>548</v>
      </c>
      <c r="B595" s="31" t="s">
        <v>521</v>
      </c>
      <c r="C595" s="97"/>
      <c r="D595" s="15" t="s">
        <v>51</v>
      </c>
      <c r="E595" s="36" t="s">
        <v>18</v>
      </c>
      <c r="F595" s="12" t="s">
        <v>642</v>
      </c>
      <c r="G595" s="14"/>
      <c r="H595" s="14"/>
      <c r="I595" s="16">
        <v>0.06</v>
      </c>
      <c r="J595" s="16">
        <v>0.06</v>
      </c>
      <c r="K595" s="16">
        <v>0.06</v>
      </c>
      <c r="L595" s="16">
        <v>0.06</v>
      </c>
      <c r="M595" s="16">
        <v>0.06</v>
      </c>
      <c r="N595" s="16">
        <v>0.06</v>
      </c>
      <c r="O595" s="16">
        <v>0.06</v>
      </c>
      <c r="P595" s="16">
        <v>0.06</v>
      </c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s="39" customFormat="1" ht="51" x14ac:dyDescent="0.2">
      <c r="A596" s="36">
        <f t="shared" si="41"/>
        <v>549</v>
      </c>
      <c r="B596" s="31" t="s">
        <v>526</v>
      </c>
      <c r="C596" s="97"/>
      <c r="D596" s="15" t="s">
        <v>61</v>
      </c>
      <c r="E596" s="36" t="s">
        <v>18</v>
      </c>
      <c r="F596" s="12" t="s">
        <v>642</v>
      </c>
      <c r="G596" s="14"/>
      <c r="H596" s="14"/>
      <c r="I596" s="16">
        <v>0.12</v>
      </c>
      <c r="J596" s="16">
        <v>0.12</v>
      </c>
      <c r="K596" s="16">
        <v>0.12</v>
      </c>
      <c r="L596" s="16">
        <v>0.12</v>
      </c>
      <c r="M596" s="16">
        <v>0.12</v>
      </c>
      <c r="N596" s="16">
        <v>0.12</v>
      </c>
      <c r="O596" s="16">
        <v>0.12</v>
      </c>
      <c r="P596" s="16">
        <v>0.12</v>
      </c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s="39" customFormat="1" x14ac:dyDescent="0.2">
      <c r="A597" s="45" t="s">
        <v>527</v>
      </c>
      <c r="B597" s="7"/>
      <c r="C597" s="44"/>
      <c r="D597" s="47"/>
      <c r="E597" s="47"/>
      <c r="F597" s="48"/>
      <c r="G597" s="34">
        <f>SUM(G598:G635)</f>
        <v>0</v>
      </c>
      <c r="H597" s="65">
        <f t="shared" ref="H597:O597" si="42">SUM(H598:H635)</f>
        <v>0</v>
      </c>
      <c r="I597" s="65">
        <f t="shared" si="42"/>
        <v>0</v>
      </c>
      <c r="J597" s="65">
        <f t="shared" si="42"/>
        <v>1.05</v>
      </c>
      <c r="K597" s="65">
        <f t="shared" si="42"/>
        <v>1.05</v>
      </c>
      <c r="L597" s="65">
        <f t="shared" si="42"/>
        <v>1.05</v>
      </c>
      <c r="M597" s="65">
        <f t="shared" si="42"/>
        <v>1.05</v>
      </c>
      <c r="N597" s="65">
        <f t="shared" si="42"/>
        <v>2.5799999999999996</v>
      </c>
      <c r="O597" s="65">
        <f t="shared" si="42"/>
        <v>3.73</v>
      </c>
      <c r="P597" s="65">
        <f>SUM(P598:P635)</f>
        <v>7.99</v>
      </c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s="39" customFormat="1" ht="51" x14ac:dyDescent="0.2">
      <c r="A598" s="35">
        <f>A596+1</f>
        <v>550</v>
      </c>
      <c r="B598" s="31" t="s">
        <v>528</v>
      </c>
      <c r="C598" s="31" t="s">
        <v>529</v>
      </c>
      <c r="D598" s="15" t="s">
        <v>530</v>
      </c>
      <c r="E598" s="36" t="s">
        <v>18</v>
      </c>
      <c r="F598" s="12" t="s">
        <v>642</v>
      </c>
      <c r="G598" s="14"/>
      <c r="H598" s="14"/>
      <c r="I598" s="14"/>
      <c r="J598" s="16">
        <v>0.45</v>
      </c>
      <c r="K598" s="16">
        <v>0.45</v>
      </c>
      <c r="L598" s="16">
        <v>0.45</v>
      </c>
      <c r="M598" s="16">
        <v>0.45</v>
      </c>
      <c r="N598" s="16">
        <v>0.45</v>
      </c>
      <c r="O598" s="16">
        <v>0.45</v>
      </c>
      <c r="P598" s="16">
        <v>0.45</v>
      </c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s="39" customFormat="1" ht="38.25" x14ac:dyDescent="0.2">
      <c r="A599" s="35">
        <f>A598+1</f>
        <v>551</v>
      </c>
      <c r="B599" s="31" t="s">
        <v>531</v>
      </c>
      <c r="C599" s="31" t="s">
        <v>529</v>
      </c>
      <c r="D599" s="15" t="s">
        <v>532</v>
      </c>
      <c r="E599" s="36" t="s">
        <v>18</v>
      </c>
      <c r="F599" s="12" t="s">
        <v>642</v>
      </c>
      <c r="G599" s="14"/>
      <c r="H599" s="14"/>
      <c r="I599" s="14"/>
      <c r="J599" s="16">
        <v>0.33</v>
      </c>
      <c r="K599" s="16">
        <v>0.33</v>
      </c>
      <c r="L599" s="16">
        <v>0.33</v>
      </c>
      <c r="M599" s="16">
        <v>0.33</v>
      </c>
      <c r="N599" s="16">
        <v>0.33</v>
      </c>
      <c r="O599" s="16">
        <v>0.33</v>
      </c>
      <c r="P599" s="16">
        <v>0.33</v>
      </c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s="39" customFormat="1" ht="25.5" x14ac:dyDescent="0.2">
      <c r="A600" s="35">
        <f t="shared" ref="A600:A635" si="43">A599+1</f>
        <v>552</v>
      </c>
      <c r="B600" s="31" t="s">
        <v>533</v>
      </c>
      <c r="C600" s="31" t="s">
        <v>529</v>
      </c>
      <c r="D600" s="15" t="s">
        <v>534</v>
      </c>
      <c r="E600" s="36" t="s">
        <v>18</v>
      </c>
      <c r="F600" s="12" t="s">
        <v>642</v>
      </c>
      <c r="G600" s="14"/>
      <c r="H600" s="14"/>
      <c r="I600" s="14"/>
      <c r="J600" s="16">
        <v>0.18</v>
      </c>
      <c r="K600" s="16">
        <v>0.18</v>
      </c>
      <c r="L600" s="16">
        <v>0.18</v>
      </c>
      <c r="M600" s="16">
        <v>0.18</v>
      </c>
      <c r="N600" s="16">
        <v>0.18</v>
      </c>
      <c r="O600" s="16">
        <v>0.18</v>
      </c>
      <c r="P600" s="16">
        <v>0.18</v>
      </c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s="39" customFormat="1" ht="25.5" x14ac:dyDescent="0.2">
      <c r="A601" s="35">
        <f t="shared" si="43"/>
        <v>553</v>
      </c>
      <c r="B601" s="31" t="s">
        <v>535</v>
      </c>
      <c r="C601" s="31" t="s">
        <v>529</v>
      </c>
      <c r="D601" s="15" t="s">
        <v>536</v>
      </c>
      <c r="E601" s="36" t="s">
        <v>18</v>
      </c>
      <c r="F601" s="12" t="s">
        <v>642</v>
      </c>
      <c r="G601" s="14"/>
      <c r="H601" s="14"/>
      <c r="I601" s="14"/>
      <c r="J601" s="16">
        <v>0.09</v>
      </c>
      <c r="K601" s="16">
        <v>0.09</v>
      </c>
      <c r="L601" s="16">
        <v>0.09</v>
      </c>
      <c r="M601" s="16">
        <v>0.09</v>
      </c>
      <c r="N601" s="16">
        <v>0.09</v>
      </c>
      <c r="O601" s="16">
        <v>0.09</v>
      </c>
      <c r="P601" s="16">
        <v>0.09</v>
      </c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s="39" customFormat="1" x14ac:dyDescent="0.2">
      <c r="A602" s="35">
        <f t="shared" si="43"/>
        <v>554</v>
      </c>
      <c r="B602" s="31" t="s">
        <v>537</v>
      </c>
      <c r="C602" s="31" t="s">
        <v>538</v>
      </c>
      <c r="D602" s="15" t="s">
        <v>47</v>
      </c>
      <c r="E602" s="36" t="s">
        <v>420</v>
      </c>
      <c r="F602" s="12" t="s">
        <v>648</v>
      </c>
      <c r="G602" s="14"/>
      <c r="H602" s="14"/>
      <c r="I602" s="14"/>
      <c r="J602" s="14"/>
      <c r="K602" s="14"/>
      <c r="L602" s="14"/>
      <c r="M602" s="14"/>
      <c r="N602" s="16">
        <v>0.16</v>
      </c>
      <c r="O602" s="16">
        <v>0.16</v>
      </c>
      <c r="P602" s="16">
        <v>0.16</v>
      </c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s="39" customFormat="1" x14ac:dyDescent="0.2">
      <c r="A603" s="35">
        <f t="shared" si="43"/>
        <v>555</v>
      </c>
      <c r="B603" s="31" t="s">
        <v>539</v>
      </c>
      <c r="C603" s="31" t="s">
        <v>538</v>
      </c>
      <c r="D603" s="15" t="s">
        <v>49</v>
      </c>
      <c r="E603" s="36" t="s">
        <v>420</v>
      </c>
      <c r="F603" s="12" t="s">
        <v>648</v>
      </c>
      <c r="G603" s="14"/>
      <c r="H603" s="14"/>
      <c r="I603" s="14"/>
      <c r="J603" s="14"/>
      <c r="K603" s="14"/>
      <c r="L603" s="14"/>
      <c r="M603" s="14"/>
      <c r="N603" s="16">
        <v>0.31</v>
      </c>
      <c r="O603" s="16">
        <v>0.31</v>
      </c>
      <c r="P603" s="16">
        <v>0.31</v>
      </c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s="39" customFormat="1" x14ac:dyDescent="0.2">
      <c r="A604" s="35">
        <f t="shared" si="43"/>
        <v>556</v>
      </c>
      <c r="B604" s="31" t="s">
        <v>540</v>
      </c>
      <c r="C604" s="31" t="s">
        <v>538</v>
      </c>
      <c r="D604" s="15" t="s">
        <v>51</v>
      </c>
      <c r="E604" s="36" t="s">
        <v>420</v>
      </c>
      <c r="F604" s="12" t="s">
        <v>648</v>
      </c>
      <c r="G604" s="14"/>
      <c r="H604" s="14"/>
      <c r="I604" s="14"/>
      <c r="J604" s="14"/>
      <c r="K604" s="14"/>
      <c r="L604" s="14"/>
      <c r="M604" s="14"/>
      <c r="N604" s="16">
        <v>0.23</v>
      </c>
      <c r="O604" s="16">
        <v>0.23</v>
      </c>
      <c r="P604" s="16">
        <v>0.23</v>
      </c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s="39" customFormat="1" x14ac:dyDescent="0.2">
      <c r="A605" s="35">
        <f t="shared" si="43"/>
        <v>557</v>
      </c>
      <c r="B605" s="31" t="s">
        <v>539</v>
      </c>
      <c r="C605" s="31" t="s">
        <v>538</v>
      </c>
      <c r="D605" s="15" t="s">
        <v>61</v>
      </c>
      <c r="E605" s="36" t="s">
        <v>420</v>
      </c>
      <c r="F605" s="12" t="s">
        <v>648</v>
      </c>
      <c r="G605" s="14"/>
      <c r="H605" s="14"/>
      <c r="I605" s="14"/>
      <c r="J605" s="14"/>
      <c r="K605" s="14"/>
      <c r="L605" s="14"/>
      <c r="M605" s="14"/>
      <c r="N605" s="16">
        <v>0.19</v>
      </c>
      <c r="O605" s="16">
        <v>0.19</v>
      </c>
      <c r="P605" s="16">
        <v>0.19</v>
      </c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s="39" customFormat="1" ht="38.25" x14ac:dyDescent="0.2">
      <c r="A606" s="35">
        <f t="shared" si="43"/>
        <v>558</v>
      </c>
      <c r="B606" s="31" t="s">
        <v>541</v>
      </c>
      <c r="C606" s="31" t="s">
        <v>538</v>
      </c>
      <c r="D606" s="15" t="s">
        <v>53</v>
      </c>
      <c r="E606" s="36" t="s">
        <v>420</v>
      </c>
      <c r="F606" s="12" t="s">
        <v>648</v>
      </c>
      <c r="G606" s="14"/>
      <c r="H606" s="14"/>
      <c r="I606" s="14"/>
      <c r="J606" s="14"/>
      <c r="K606" s="14"/>
      <c r="L606" s="14"/>
      <c r="M606" s="14"/>
      <c r="N606" s="16">
        <v>0.4</v>
      </c>
      <c r="O606" s="16">
        <v>0.4</v>
      </c>
      <c r="P606" s="16">
        <v>0.4</v>
      </c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s="39" customFormat="1" x14ac:dyDescent="0.2">
      <c r="A607" s="35">
        <f t="shared" si="43"/>
        <v>559</v>
      </c>
      <c r="B607" s="10" t="s">
        <v>542</v>
      </c>
      <c r="C607" s="31" t="s">
        <v>538</v>
      </c>
      <c r="D607" s="15" t="s">
        <v>55</v>
      </c>
      <c r="E607" s="36" t="s">
        <v>420</v>
      </c>
      <c r="F607" s="12" t="s">
        <v>648</v>
      </c>
      <c r="G607" s="14"/>
      <c r="H607" s="14"/>
      <c r="I607" s="14"/>
      <c r="J607" s="14"/>
      <c r="K607" s="14"/>
      <c r="L607" s="14"/>
      <c r="M607" s="14"/>
      <c r="N607" s="16">
        <v>0.23</v>
      </c>
      <c r="O607" s="16">
        <v>0.23</v>
      </c>
      <c r="P607" s="16">
        <v>0.23</v>
      </c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s="39" customFormat="1" ht="25.5" x14ac:dyDescent="0.2">
      <c r="A608" s="35">
        <f t="shared" si="43"/>
        <v>560</v>
      </c>
      <c r="B608" s="31" t="s">
        <v>543</v>
      </c>
      <c r="C608" s="31" t="s">
        <v>538</v>
      </c>
      <c r="D608" s="15" t="s">
        <v>63</v>
      </c>
      <c r="E608" s="36" t="s">
        <v>420</v>
      </c>
      <c r="F608" s="12" t="s">
        <v>648</v>
      </c>
      <c r="G608" s="14"/>
      <c r="H608" s="14"/>
      <c r="I608" s="14"/>
      <c r="J608" s="14"/>
      <c r="K608" s="14"/>
      <c r="L608" s="14"/>
      <c r="M608" s="14"/>
      <c r="N608" s="16">
        <v>0.01</v>
      </c>
      <c r="O608" s="16">
        <v>0.01</v>
      </c>
      <c r="P608" s="16">
        <v>0.01</v>
      </c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s="40" customFormat="1" x14ac:dyDescent="0.2">
      <c r="A609" s="35">
        <f t="shared" si="43"/>
        <v>561</v>
      </c>
      <c r="B609" s="31" t="s">
        <v>40</v>
      </c>
      <c r="C609" s="102" t="s">
        <v>544</v>
      </c>
      <c r="D609" s="15" t="s">
        <v>198</v>
      </c>
      <c r="E609" s="36" t="s">
        <v>420</v>
      </c>
      <c r="F609" s="12" t="s">
        <v>648</v>
      </c>
      <c r="G609" s="14"/>
      <c r="H609" s="14"/>
      <c r="I609" s="14"/>
      <c r="J609" s="14"/>
      <c r="K609" s="14"/>
      <c r="L609" s="14"/>
      <c r="M609" s="14"/>
      <c r="N609" s="14"/>
      <c r="O609" s="16">
        <v>0.14000000000000001</v>
      </c>
      <c r="P609" s="16">
        <v>0.14000000000000001</v>
      </c>
      <c r="Q609" s="39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s="40" customFormat="1" x14ac:dyDescent="0.2">
      <c r="A610" s="35">
        <f t="shared" si="43"/>
        <v>562</v>
      </c>
      <c r="B610" s="31" t="s">
        <v>40</v>
      </c>
      <c r="C610" s="102"/>
      <c r="D610" s="15" t="s">
        <v>27</v>
      </c>
      <c r="E610" s="36" t="s">
        <v>420</v>
      </c>
      <c r="F610" s="12" t="s">
        <v>648</v>
      </c>
      <c r="G610" s="14"/>
      <c r="H610" s="14"/>
      <c r="I610" s="14"/>
      <c r="J610" s="14"/>
      <c r="K610" s="14"/>
      <c r="L610" s="14"/>
      <c r="M610" s="14"/>
      <c r="N610" s="14"/>
      <c r="O610" s="16">
        <v>0.4</v>
      </c>
      <c r="P610" s="16">
        <v>0.4</v>
      </c>
      <c r="Q610" s="39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s="40" customFormat="1" x14ac:dyDescent="0.2">
      <c r="A611" s="35">
        <f t="shared" si="43"/>
        <v>563</v>
      </c>
      <c r="B611" s="31" t="s">
        <v>545</v>
      </c>
      <c r="C611" s="102"/>
      <c r="D611" s="15" t="s">
        <v>112</v>
      </c>
      <c r="E611" s="36" t="s">
        <v>420</v>
      </c>
      <c r="F611" s="12" t="s">
        <v>648</v>
      </c>
      <c r="G611" s="14"/>
      <c r="H611" s="14"/>
      <c r="I611" s="14"/>
      <c r="J611" s="14"/>
      <c r="K611" s="14"/>
      <c r="L611" s="14"/>
      <c r="M611" s="14"/>
      <c r="N611" s="14"/>
      <c r="O611" s="16">
        <v>0.39</v>
      </c>
      <c r="P611" s="16">
        <v>0.39</v>
      </c>
      <c r="Q611" s="39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s="40" customFormat="1" x14ac:dyDescent="0.2">
      <c r="A612" s="35">
        <f t="shared" si="43"/>
        <v>564</v>
      </c>
      <c r="B612" s="31" t="s">
        <v>40</v>
      </c>
      <c r="C612" s="102"/>
      <c r="D612" s="15">
        <v>13</v>
      </c>
      <c r="E612" s="36" t="s">
        <v>420</v>
      </c>
      <c r="F612" s="12" t="s">
        <v>648</v>
      </c>
      <c r="G612" s="14"/>
      <c r="H612" s="14"/>
      <c r="I612" s="14"/>
      <c r="J612" s="14"/>
      <c r="K612" s="14"/>
      <c r="L612" s="14"/>
      <c r="M612" s="14"/>
      <c r="N612" s="14"/>
      <c r="O612" s="16">
        <v>0.22</v>
      </c>
      <c r="P612" s="16">
        <v>0.22</v>
      </c>
      <c r="Q612" s="39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s="40" customFormat="1" x14ac:dyDescent="0.2">
      <c r="A613" s="35">
        <f t="shared" si="43"/>
        <v>565</v>
      </c>
      <c r="B613" s="31" t="s">
        <v>546</v>
      </c>
      <c r="C613" s="30" t="s">
        <v>547</v>
      </c>
      <c r="D613" s="15" t="s">
        <v>47</v>
      </c>
      <c r="E613" s="36" t="s">
        <v>420</v>
      </c>
      <c r="F613" s="12" t="s">
        <v>648</v>
      </c>
      <c r="G613" s="14"/>
      <c r="H613" s="14"/>
      <c r="I613" s="14"/>
      <c r="J613" s="14"/>
      <c r="K613" s="14"/>
      <c r="L613" s="14"/>
      <c r="M613" s="14"/>
      <c r="N613" s="14"/>
      <c r="O613" s="14"/>
      <c r="P613" s="16">
        <v>0.43</v>
      </c>
      <c r="Q613" s="39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s="40" customFormat="1" x14ac:dyDescent="0.2">
      <c r="A614" s="35">
        <f t="shared" si="43"/>
        <v>566</v>
      </c>
      <c r="B614" s="31" t="s">
        <v>548</v>
      </c>
      <c r="C614" s="30" t="s">
        <v>547</v>
      </c>
      <c r="D614" s="15" t="s">
        <v>49</v>
      </c>
      <c r="E614" s="36" t="s">
        <v>420</v>
      </c>
      <c r="F614" s="12" t="s">
        <v>648</v>
      </c>
      <c r="G614" s="14"/>
      <c r="H614" s="14"/>
      <c r="I614" s="14"/>
      <c r="J614" s="14"/>
      <c r="K614" s="14"/>
      <c r="L614" s="14"/>
      <c r="M614" s="14"/>
      <c r="N614" s="14"/>
      <c r="O614" s="14"/>
      <c r="P614" s="16">
        <v>0.71</v>
      </c>
      <c r="Q614" s="39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s="40" customFormat="1" ht="25.5" x14ac:dyDescent="0.2">
      <c r="A615" s="35">
        <f t="shared" si="43"/>
        <v>567</v>
      </c>
      <c r="B615" s="31" t="s">
        <v>549</v>
      </c>
      <c r="C615" s="30" t="s">
        <v>547</v>
      </c>
      <c r="D615" s="15" t="s">
        <v>61</v>
      </c>
      <c r="E615" s="36" t="s">
        <v>420</v>
      </c>
      <c r="F615" s="12" t="s">
        <v>648</v>
      </c>
      <c r="G615" s="14"/>
      <c r="H615" s="14"/>
      <c r="I615" s="14"/>
      <c r="J615" s="14"/>
      <c r="K615" s="14"/>
      <c r="L615" s="14"/>
      <c r="M615" s="14"/>
      <c r="N615" s="14"/>
      <c r="O615" s="14"/>
      <c r="P615" s="16">
        <v>0.13</v>
      </c>
      <c r="Q615" s="39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s="40" customFormat="1" x14ac:dyDescent="0.2">
      <c r="A616" s="35">
        <f t="shared" si="43"/>
        <v>568</v>
      </c>
      <c r="B616" s="31" t="s">
        <v>550</v>
      </c>
      <c r="C616" s="30" t="s">
        <v>547</v>
      </c>
      <c r="D616" s="15" t="s">
        <v>53</v>
      </c>
      <c r="E616" s="36" t="s">
        <v>420</v>
      </c>
      <c r="F616" s="12" t="s">
        <v>648</v>
      </c>
      <c r="G616" s="14"/>
      <c r="H616" s="14"/>
      <c r="I616" s="14"/>
      <c r="J616" s="14"/>
      <c r="K616" s="14"/>
      <c r="L616" s="14"/>
      <c r="M616" s="14"/>
      <c r="N616" s="14"/>
      <c r="O616" s="14"/>
      <c r="P616" s="16">
        <v>0.12</v>
      </c>
      <c r="Q616" s="39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s="40" customFormat="1" x14ac:dyDescent="0.2">
      <c r="A617" s="35">
        <f t="shared" si="43"/>
        <v>569</v>
      </c>
      <c r="B617" s="31" t="s">
        <v>551</v>
      </c>
      <c r="C617" s="30" t="s">
        <v>547</v>
      </c>
      <c r="D617" s="15" t="s">
        <v>55</v>
      </c>
      <c r="E617" s="36" t="s">
        <v>420</v>
      </c>
      <c r="F617" s="12" t="s">
        <v>648</v>
      </c>
      <c r="G617" s="14"/>
      <c r="H617" s="14"/>
      <c r="I617" s="14"/>
      <c r="J617" s="14"/>
      <c r="K617" s="14"/>
      <c r="L617" s="14"/>
      <c r="M617" s="14"/>
      <c r="N617" s="14"/>
      <c r="O617" s="14"/>
      <c r="P617" s="16">
        <v>0.32</v>
      </c>
      <c r="Q617" s="39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s="40" customFormat="1" x14ac:dyDescent="0.2">
      <c r="A618" s="35">
        <f t="shared" si="43"/>
        <v>570</v>
      </c>
      <c r="B618" s="31" t="s">
        <v>552</v>
      </c>
      <c r="C618" s="30" t="s">
        <v>547</v>
      </c>
      <c r="D618" s="15" t="s">
        <v>63</v>
      </c>
      <c r="E618" s="36" t="s">
        <v>420</v>
      </c>
      <c r="F618" s="12" t="s">
        <v>648</v>
      </c>
      <c r="G618" s="14"/>
      <c r="H618" s="14"/>
      <c r="I618" s="14"/>
      <c r="J618" s="14"/>
      <c r="K618" s="14"/>
      <c r="L618" s="14"/>
      <c r="M618" s="14"/>
      <c r="N618" s="14"/>
      <c r="O618" s="14"/>
      <c r="P618" s="16">
        <v>0.17</v>
      </c>
      <c r="Q618" s="39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s="40" customFormat="1" ht="38.25" x14ac:dyDescent="0.2">
      <c r="A619" s="35">
        <f t="shared" si="43"/>
        <v>571</v>
      </c>
      <c r="B619" s="31" t="s">
        <v>553</v>
      </c>
      <c r="C619" s="30" t="s">
        <v>547</v>
      </c>
      <c r="D619" s="15" t="s">
        <v>65</v>
      </c>
      <c r="E619" s="36" t="s">
        <v>420</v>
      </c>
      <c r="F619" s="12" t="s">
        <v>648</v>
      </c>
      <c r="G619" s="14"/>
      <c r="H619" s="14"/>
      <c r="I619" s="14"/>
      <c r="J619" s="14"/>
      <c r="K619" s="14"/>
      <c r="L619" s="14"/>
      <c r="M619" s="14"/>
      <c r="N619" s="14"/>
      <c r="O619" s="14"/>
      <c r="P619" s="16">
        <v>0.28000000000000003</v>
      </c>
      <c r="Q619" s="39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s="40" customFormat="1" x14ac:dyDescent="0.2">
      <c r="A620" s="35">
        <f t="shared" si="43"/>
        <v>572</v>
      </c>
      <c r="B620" s="31" t="s">
        <v>554</v>
      </c>
      <c r="C620" s="30" t="s">
        <v>547</v>
      </c>
      <c r="D620" s="15" t="s">
        <v>32</v>
      </c>
      <c r="E620" s="36" t="s">
        <v>420</v>
      </c>
      <c r="F620" s="12" t="s">
        <v>648</v>
      </c>
      <c r="G620" s="14"/>
      <c r="H620" s="14"/>
      <c r="I620" s="14"/>
      <c r="J620" s="14"/>
      <c r="K620" s="14"/>
      <c r="L620" s="14"/>
      <c r="M620" s="14"/>
      <c r="N620" s="14"/>
      <c r="O620" s="14"/>
      <c r="P620" s="16">
        <v>0.26</v>
      </c>
      <c r="Q620" s="39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s="40" customFormat="1" x14ac:dyDescent="0.2">
      <c r="A621" s="35">
        <f t="shared" si="43"/>
        <v>573</v>
      </c>
      <c r="B621" s="31" t="s">
        <v>555</v>
      </c>
      <c r="C621" s="30" t="s">
        <v>547</v>
      </c>
      <c r="D621" s="15" t="s">
        <v>89</v>
      </c>
      <c r="E621" s="36" t="s">
        <v>420</v>
      </c>
      <c r="F621" s="12" t="s">
        <v>648</v>
      </c>
      <c r="G621" s="14"/>
      <c r="H621" s="14"/>
      <c r="I621" s="14"/>
      <c r="J621" s="14"/>
      <c r="K621" s="14"/>
      <c r="L621" s="14"/>
      <c r="M621" s="14"/>
      <c r="N621" s="14"/>
      <c r="O621" s="14"/>
      <c r="P621" s="16">
        <v>0.34</v>
      </c>
      <c r="Q621" s="39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s="40" customFormat="1" x14ac:dyDescent="0.2">
      <c r="A622" s="35">
        <f t="shared" si="43"/>
        <v>574</v>
      </c>
      <c r="B622" s="31" t="s">
        <v>54</v>
      </c>
      <c r="C622" s="102" t="s">
        <v>556</v>
      </c>
      <c r="D622" s="15" t="s">
        <v>47</v>
      </c>
      <c r="E622" s="36" t="s">
        <v>420</v>
      </c>
      <c r="F622" s="12" t="s">
        <v>648</v>
      </c>
      <c r="G622" s="14"/>
      <c r="H622" s="14"/>
      <c r="I622" s="14"/>
      <c r="J622" s="14"/>
      <c r="K622" s="14"/>
      <c r="L622" s="14"/>
      <c r="M622" s="14"/>
      <c r="N622" s="14"/>
      <c r="O622" s="14"/>
      <c r="P622" s="16">
        <v>0</v>
      </c>
      <c r="Q622" s="39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s="40" customFormat="1" x14ac:dyDescent="0.2">
      <c r="A623" s="35">
        <f t="shared" si="43"/>
        <v>575</v>
      </c>
      <c r="B623" s="31" t="s">
        <v>557</v>
      </c>
      <c r="C623" s="102"/>
      <c r="D623" s="15" t="s">
        <v>49</v>
      </c>
      <c r="E623" s="36" t="s">
        <v>420</v>
      </c>
      <c r="F623" s="12" t="s">
        <v>648</v>
      </c>
      <c r="G623" s="14"/>
      <c r="H623" s="14"/>
      <c r="I623" s="14"/>
      <c r="J623" s="14"/>
      <c r="K623" s="14"/>
      <c r="L623" s="14"/>
      <c r="M623" s="14"/>
      <c r="N623" s="14"/>
      <c r="O623" s="14"/>
      <c r="P623" s="16">
        <v>0.15</v>
      </c>
      <c r="Q623" s="39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s="40" customFormat="1" x14ac:dyDescent="0.2">
      <c r="A624" s="35">
        <f t="shared" si="43"/>
        <v>576</v>
      </c>
      <c r="B624" s="31" t="s">
        <v>557</v>
      </c>
      <c r="C624" s="102"/>
      <c r="D624" s="15" t="s">
        <v>51</v>
      </c>
      <c r="E624" s="36" t="s">
        <v>420</v>
      </c>
      <c r="F624" s="12" t="s">
        <v>648</v>
      </c>
      <c r="G624" s="14"/>
      <c r="H624" s="14"/>
      <c r="I624" s="14"/>
      <c r="J624" s="14"/>
      <c r="K624" s="14"/>
      <c r="L624" s="14"/>
      <c r="M624" s="14"/>
      <c r="N624" s="14"/>
      <c r="O624" s="14"/>
      <c r="P624" s="16">
        <v>0</v>
      </c>
      <c r="Q624" s="39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s="39" customFormat="1" x14ac:dyDescent="0.2">
      <c r="A625" s="35">
        <f t="shared" si="43"/>
        <v>577</v>
      </c>
      <c r="B625" s="31" t="s">
        <v>54</v>
      </c>
      <c r="C625" s="102"/>
      <c r="D625" s="15" t="s">
        <v>61</v>
      </c>
      <c r="E625" s="36" t="s">
        <v>420</v>
      </c>
      <c r="F625" s="12" t="s">
        <v>648</v>
      </c>
      <c r="G625" s="14"/>
      <c r="H625" s="14"/>
      <c r="I625" s="14"/>
      <c r="J625" s="14"/>
      <c r="K625" s="14"/>
      <c r="L625" s="14"/>
      <c r="M625" s="14"/>
      <c r="N625" s="14"/>
      <c r="O625" s="14"/>
      <c r="P625" s="16">
        <v>0.13</v>
      </c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s="39" customFormat="1" x14ac:dyDescent="0.2">
      <c r="A626" s="35">
        <f t="shared" si="43"/>
        <v>578</v>
      </c>
      <c r="B626" s="31" t="s">
        <v>558</v>
      </c>
      <c r="C626" s="102"/>
      <c r="D626" s="15" t="s">
        <v>53</v>
      </c>
      <c r="E626" s="36" t="s">
        <v>420</v>
      </c>
      <c r="F626" s="12" t="s">
        <v>648</v>
      </c>
      <c r="G626" s="14"/>
      <c r="H626" s="14"/>
      <c r="I626" s="14"/>
      <c r="J626" s="14"/>
      <c r="K626" s="14"/>
      <c r="L626" s="14"/>
      <c r="M626" s="14"/>
      <c r="N626" s="14"/>
      <c r="O626" s="14"/>
      <c r="P626" s="16">
        <v>0.18</v>
      </c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s="39" customFormat="1" x14ac:dyDescent="0.2">
      <c r="A627" s="35">
        <f t="shared" si="43"/>
        <v>579</v>
      </c>
      <c r="B627" s="31" t="s">
        <v>559</v>
      </c>
      <c r="C627" s="97" t="s">
        <v>560</v>
      </c>
      <c r="D627" s="15" t="s">
        <v>47</v>
      </c>
      <c r="E627" s="36" t="s">
        <v>420</v>
      </c>
      <c r="F627" s="12" t="s">
        <v>648</v>
      </c>
      <c r="G627" s="14"/>
      <c r="H627" s="14"/>
      <c r="I627" s="14"/>
      <c r="J627" s="14"/>
      <c r="K627" s="14"/>
      <c r="L627" s="14"/>
      <c r="M627" s="14"/>
      <c r="N627" s="14"/>
      <c r="O627" s="14"/>
      <c r="P627" s="16">
        <v>7.0000000000000007E-2</v>
      </c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s="39" customFormat="1" x14ac:dyDescent="0.2">
      <c r="A628" s="35">
        <f t="shared" si="43"/>
        <v>580</v>
      </c>
      <c r="B628" s="31" t="s">
        <v>561</v>
      </c>
      <c r="C628" s="97"/>
      <c r="D628" s="15" t="s">
        <v>49</v>
      </c>
      <c r="E628" s="36" t="s">
        <v>420</v>
      </c>
      <c r="F628" s="12" t="s">
        <v>648</v>
      </c>
      <c r="G628" s="14"/>
      <c r="H628" s="14"/>
      <c r="I628" s="14"/>
      <c r="J628" s="14"/>
      <c r="K628" s="14"/>
      <c r="L628" s="14"/>
      <c r="M628" s="14"/>
      <c r="N628" s="14"/>
      <c r="O628" s="14"/>
      <c r="P628" s="16">
        <v>0.12</v>
      </c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s="39" customFormat="1" x14ac:dyDescent="0.2">
      <c r="A629" s="35">
        <f t="shared" si="43"/>
        <v>581</v>
      </c>
      <c r="B629" s="31" t="s">
        <v>562</v>
      </c>
      <c r="C629" s="97"/>
      <c r="D629" s="15" t="s">
        <v>51</v>
      </c>
      <c r="E629" s="36" t="s">
        <v>420</v>
      </c>
      <c r="F629" s="12" t="s">
        <v>648</v>
      </c>
      <c r="G629" s="14"/>
      <c r="H629" s="14"/>
      <c r="I629" s="14"/>
      <c r="J629" s="14"/>
      <c r="K629" s="14"/>
      <c r="L629" s="14"/>
      <c r="M629" s="14"/>
      <c r="N629" s="14"/>
      <c r="O629" s="14"/>
      <c r="P629" s="16">
        <v>0.28000000000000003</v>
      </c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s="39" customFormat="1" x14ac:dyDescent="0.2">
      <c r="A630" s="35">
        <f t="shared" si="43"/>
        <v>582</v>
      </c>
      <c r="B630" s="31" t="s">
        <v>54</v>
      </c>
      <c r="C630" s="97"/>
      <c r="D630" s="15" t="s">
        <v>61</v>
      </c>
      <c r="E630" s="36" t="s">
        <v>420</v>
      </c>
      <c r="F630" s="12" t="s">
        <v>648</v>
      </c>
      <c r="G630" s="14"/>
      <c r="H630" s="14"/>
      <c r="I630" s="14"/>
      <c r="J630" s="14"/>
      <c r="K630" s="14"/>
      <c r="L630" s="14"/>
      <c r="M630" s="14"/>
      <c r="N630" s="14"/>
      <c r="O630" s="14"/>
      <c r="P630" s="16">
        <v>0.04</v>
      </c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s="39" customFormat="1" x14ac:dyDescent="0.2">
      <c r="A631" s="35">
        <f t="shared" si="43"/>
        <v>583</v>
      </c>
      <c r="B631" s="31" t="s">
        <v>563</v>
      </c>
      <c r="C631" s="97"/>
      <c r="D631" s="15" t="s">
        <v>53</v>
      </c>
      <c r="E631" s="36" t="s">
        <v>420</v>
      </c>
      <c r="F631" s="12" t="s">
        <v>648</v>
      </c>
      <c r="G631" s="14"/>
      <c r="H631" s="14"/>
      <c r="I631" s="14"/>
      <c r="J631" s="14"/>
      <c r="K631" s="14"/>
      <c r="L631" s="14"/>
      <c r="M631" s="14"/>
      <c r="N631" s="14"/>
      <c r="O631" s="14"/>
      <c r="P631" s="16">
        <v>0.03</v>
      </c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s="39" customFormat="1" x14ac:dyDescent="0.2">
      <c r="A632" s="35">
        <f t="shared" si="43"/>
        <v>584</v>
      </c>
      <c r="B632" s="31" t="s">
        <v>548</v>
      </c>
      <c r="C632" s="97" t="s">
        <v>564</v>
      </c>
      <c r="D632" s="15" t="s">
        <v>512</v>
      </c>
      <c r="E632" s="36" t="s">
        <v>420</v>
      </c>
      <c r="F632" s="12" t="s">
        <v>648</v>
      </c>
      <c r="G632" s="14"/>
      <c r="H632" s="14"/>
      <c r="I632" s="14"/>
      <c r="J632" s="14"/>
      <c r="K632" s="14"/>
      <c r="L632" s="14"/>
      <c r="M632" s="14"/>
      <c r="N632" s="14"/>
      <c r="O632" s="14"/>
      <c r="P632" s="16">
        <v>0.26</v>
      </c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s="39" customFormat="1" x14ac:dyDescent="0.2">
      <c r="A633" s="35">
        <f t="shared" si="43"/>
        <v>585</v>
      </c>
      <c r="B633" s="31" t="s">
        <v>548</v>
      </c>
      <c r="C633" s="97"/>
      <c r="D633" s="15" t="s">
        <v>43</v>
      </c>
      <c r="E633" s="36" t="s">
        <v>420</v>
      </c>
      <c r="F633" s="12" t="s">
        <v>648</v>
      </c>
      <c r="G633" s="14"/>
      <c r="H633" s="14"/>
      <c r="I633" s="14"/>
      <c r="J633" s="14"/>
      <c r="K633" s="14"/>
      <c r="L633" s="14"/>
      <c r="M633" s="14"/>
      <c r="N633" s="14"/>
      <c r="O633" s="14"/>
      <c r="P633" s="16">
        <v>0.12</v>
      </c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s="39" customFormat="1" x14ac:dyDescent="0.2">
      <c r="A634" s="35">
        <f t="shared" si="43"/>
        <v>586</v>
      </c>
      <c r="B634" s="31" t="s">
        <v>548</v>
      </c>
      <c r="C634" s="97"/>
      <c r="D634" s="15" t="s">
        <v>115</v>
      </c>
      <c r="E634" s="36" t="s">
        <v>420</v>
      </c>
      <c r="F634" s="12" t="s">
        <v>648</v>
      </c>
      <c r="G634" s="14"/>
      <c r="H634" s="14"/>
      <c r="I634" s="14"/>
      <c r="J634" s="14"/>
      <c r="K634" s="14"/>
      <c r="L634" s="14"/>
      <c r="M634" s="14"/>
      <c r="N634" s="14"/>
      <c r="O634" s="14"/>
      <c r="P634" s="16">
        <v>0.06</v>
      </c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s="39" customFormat="1" x14ac:dyDescent="0.2">
      <c r="A635" s="35">
        <f t="shared" si="43"/>
        <v>587</v>
      </c>
      <c r="B635" s="31" t="s">
        <v>565</v>
      </c>
      <c r="C635" s="97"/>
      <c r="D635" s="15" t="s">
        <v>91</v>
      </c>
      <c r="E635" s="36" t="s">
        <v>420</v>
      </c>
      <c r="F635" s="12" t="s">
        <v>648</v>
      </c>
      <c r="G635" s="14"/>
      <c r="H635" s="14"/>
      <c r="I635" s="14"/>
      <c r="J635" s="14"/>
      <c r="K635" s="14"/>
      <c r="L635" s="14"/>
      <c r="M635" s="14"/>
      <c r="N635" s="14"/>
      <c r="O635" s="14"/>
      <c r="P635" s="16">
        <v>0.06</v>
      </c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s="39" customFormat="1" x14ac:dyDescent="0.2">
      <c r="A636" s="45" t="s">
        <v>566</v>
      </c>
      <c r="B636" s="7"/>
      <c r="C636" s="44"/>
      <c r="D636" s="47"/>
      <c r="E636" s="47"/>
      <c r="F636" s="48"/>
      <c r="G636" s="34">
        <f>SUM(G637:G657)</f>
        <v>0</v>
      </c>
      <c r="H636" s="65">
        <f t="shared" ref="H636:P636" si="44">SUM(H637:H657)</f>
        <v>0</v>
      </c>
      <c r="I636" s="65">
        <f t="shared" si="44"/>
        <v>0</v>
      </c>
      <c r="J636" s="65">
        <f t="shared" si="44"/>
        <v>1.05</v>
      </c>
      <c r="K636" s="65">
        <f t="shared" si="44"/>
        <v>6.96</v>
      </c>
      <c r="L636" s="65">
        <f t="shared" si="44"/>
        <v>6.96</v>
      </c>
      <c r="M636" s="65">
        <f t="shared" si="44"/>
        <v>6.96</v>
      </c>
      <c r="N636" s="65">
        <f t="shared" si="44"/>
        <v>7.48</v>
      </c>
      <c r="O636" s="65">
        <f t="shared" si="44"/>
        <v>11.1</v>
      </c>
      <c r="P636" s="65">
        <f t="shared" si="44"/>
        <v>11.1</v>
      </c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s="39" customFormat="1" ht="25.5" x14ac:dyDescent="0.2">
      <c r="A637" s="35">
        <f>A635+1</f>
        <v>588</v>
      </c>
      <c r="B637" s="31" t="s">
        <v>567</v>
      </c>
      <c r="C637" s="31" t="s">
        <v>568</v>
      </c>
      <c r="D637" s="15" t="s">
        <v>569</v>
      </c>
      <c r="E637" s="36" t="s">
        <v>18</v>
      </c>
      <c r="F637" s="12" t="s">
        <v>642</v>
      </c>
      <c r="G637" s="14"/>
      <c r="H637" s="14"/>
      <c r="I637" s="14"/>
      <c r="J637" s="16">
        <v>0.45</v>
      </c>
      <c r="K637" s="16">
        <v>0.45</v>
      </c>
      <c r="L637" s="16">
        <v>0.45</v>
      </c>
      <c r="M637" s="16">
        <v>0.45</v>
      </c>
      <c r="N637" s="16">
        <v>0.45</v>
      </c>
      <c r="O637" s="16">
        <v>0.45</v>
      </c>
      <c r="P637" s="16">
        <v>0.45</v>
      </c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s="39" customFormat="1" ht="51" x14ac:dyDescent="0.2">
      <c r="A638" s="35">
        <f t="shared" ref="A638:A657" si="45">A637+1</f>
        <v>589</v>
      </c>
      <c r="B638" s="31" t="s">
        <v>570</v>
      </c>
      <c r="C638" s="31" t="s">
        <v>568</v>
      </c>
      <c r="D638" s="15" t="s">
        <v>571</v>
      </c>
      <c r="E638" s="36" t="s">
        <v>18</v>
      </c>
      <c r="F638" s="12" t="s">
        <v>642</v>
      </c>
      <c r="G638" s="14"/>
      <c r="H638" s="14"/>
      <c r="I638" s="14"/>
      <c r="J638" s="16">
        <v>0.6</v>
      </c>
      <c r="K638" s="16">
        <v>0.6</v>
      </c>
      <c r="L638" s="16">
        <v>0.6</v>
      </c>
      <c r="M638" s="16">
        <v>0.6</v>
      </c>
      <c r="N638" s="16">
        <v>0.6</v>
      </c>
      <c r="O638" s="16">
        <v>0.6</v>
      </c>
      <c r="P638" s="16">
        <v>0.6</v>
      </c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s="39" customFormat="1" x14ac:dyDescent="0.2">
      <c r="A639" s="35">
        <f t="shared" si="45"/>
        <v>590</v>
      </c>
      <c r="B639" s="31" t="s">
        <v>548</v>
      </c>
      <c r="C639" s="32" t="s">
        <v>568</v>
      </c>
      <c r="D639" s="15" t="s">
        <v>572</v>
      </c>
      <c r="E639" s="36" t="s">
        <v>18</v>
      </c>
      <c r="F639" s="12" t="s">
        <v>642</v>
      </c>
      <c r="G639" s="14"/>
      <c r="H639" s="14"/>
      <c r="I639" s="14"/>
      <c r="J639" s="14"/>
      <c r="K639" s="16">
        <v>1.65</v>
      </c>
      <c r="L639" s="16">
        <v>1.65</v>
      </c>
      <c r="M639" s="16">
        <v>1.65</v>
      </c>
      <c r="N639" s="16">
        <v>1.65</v>
      </c>
      <c r="O639" s="16">
        <v>1.65</v>
      </c>
      <c r="P639" s="16">
        <v>1.65</v>
      </c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s="39" customFormat="1" ht="25.5" x14ac:dyDescent="0.2">
      <c r="A640" s="35">
        <f t="shared" si="45"/>
        <v>591</v>
      </c>
      <c r="B640" s="31" t="s">
        <v>573</v>
      </c>
      <c r="C640" s="31" t="s">
        <v>568</v>
      </c>
      <c r="D640" s="15" t="s">
        <v>574</v>
      </c>
      <c r="E640" s="36" t="s">
        <v>18</v>
      </c>
      <c r="F640" s="12" t="s">
        <v>642</v>
      </c>
      <c r="G640" s="14"/>
      <c r="H640" s="14"/>
      <c r="I640" s="14"/>
      <c r="J640" s="14"/>
      <c r="K640" s="16">
        <v>0.92</v>
      </c>
      <c r="L640" s="16">
        <v>0.92</v>
      </c>
      <c r="M640" s="16">
        <v>0.92</v>
      </c>
      <c r="N640" s="16">
        <v>0.92</v>
      </c>
      <c r="O640" s="16">
        <v>0.92</v>
      </c>
      <c r="P640" s="16">
        <v>0.92</v>
      </c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s="39" customFormat="1" x14ac:dyDescent="0.2">
      <c r="A641" s="35">
        <f t="shared" si="45"/>
        <v>592</v>
      </c>
      <c r="B641" s="31" t="s">
        <v>575</v>
      </c>
      <c r="C641" s="32" t="s">
        <v>568</v>
      </c>
      <c r="D641" s="15" t="s">
        <v>576</v>
      </c>
      <c r="E641" s="36" t="s">
        <v>18</v>
      </c>
      <c r="F641" s="12" t="s">
        <v>642</v>
      </c>
      <c r="G641" s="14"/>
      <c r="H641" s="14"/>
      <c r="I641" s="14"/>
      <c r="J641" s="14"/>
      <c r="K641" s="16">
        <v>0.23</v>
      </c>
      <c r="L641" s="16">
        <v>0.23</v>
      </c>
      <c r="M641" s="16">
        <v>0.23</v>
      </c>
      <c r="N641" s="16">
        <v>0.23</v>
      </c>
      <c r="O641" s="16">
        <v>0.23</v>
      </c>
      <c r="P641" s="16">
        <v>0.23</v>
      </c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s="39" customFormat="1" x14ac:dyDescent="0.2">
      <c r="A642" s="35">
        <f t="shared" si="45"/>
        <v>593</v>
      </c>
      <c r="B642" s="31" t="s">
        <v>575</v>
      </c>
      <c r="C642" s="32" t="s">
        <v>568</v>
      </c>
      <c r="D642" s="15" t="s">
        <v>577</v>
      </c>
      <c r="E642" s="36" t="s">
        <v>18</v>
      </c>
      <c r="F642" s="12" t="s">
        <v>642</v>
      </c>
      <c r="G642" s="14"/>
      <c r="H642" s="14"/>
      <c r="I642" s="14"/>
      <c r="J642" s="14"/>
      <c r="K642" s="16">
        <v>0.15</v>
      </c>
      <c r="L642" s="16">
        <v>0.15</v>
      </c>
      <c r="M642" s="16">
        <v>0.15</v>
      </c>
      <c r="N642" s="16">
        <v>0.15</v>
      </c>
      <c r="O642" s="16">
        <v>0.15</v>
      </c>
      <c r="P642" s="16">
        <v>0.15</v>
      </c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s="39" customFormat="1" x14ac:dyDescent="0.2">
      <c r="A643" s="35">
        <f t="shared" si="45"/>
        <v>594</v>
      </c>
      <c r="B643" s="31" t="s">
        <v>575</v>
      </c>
      <c r="C643" s="32" t="s">
        <v>568</v>
      </c>
      <c r="D643" s="15" t="s">
        <v>578</v>
      </c>
      <c r="E643" s="36" t="s">
        <v>18</v>
      </c>
      <c r="F643" s="12" t="s">
        <v>642</v>
      </c>
      <c r="G643" s="14"/>
      <c r="H643" s="14"/>
      <c r="I643" s="14"/>
      <c r="J643" s="14"/>
      <c r="K643" s="16">
        <v>0.9</v>
      </c>
      <c r="L643" s="16">
        <v>0.9</v>
      </c>
      <c r="M643" s="16">
        <v>0.9</v>
      </c>
      <c r="N643" s="16">
        <v>0.9</v>
      </c>
      <c r="O643" s="16">
        <v>0.9</v>
      </c>
      <c r="P643" s="16">
        <v>0.9</v>
      </c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s="39" customFormat="1" x14ac:dyDescent="0.2">
      <c r="A644" s="35">
        <f t="shared" si="45"/>
        <v>595</v>
      </c>
      <c r="B644" s="31" t="s">
        <v>579</v>
      </c>
      <c r="C644" s="32" t="s">
        <v>568</v>
      </c>
      <c r="D644" s="15" t="s">
        <v>580</v>
      </c>
      <c r="E644" s="36" t="s">
        <v>18</v>
      </c>
      <c r="F644" s="12" t="s">
        <v>642</v>
      </c>
      <c r="G644" s="14"/>
      <c r="H644" s="14"/>
      <c r="I644" s="14"/>
      <c r="J644" s="14"/>
      <c r="K644" s="16">
        <v>0.2</v>
      </c>
      <c r="L644" s="16">
        <v>0.2</v>
      </c>
      <c r="M644" s="16">
        <v>0.2</v>
      </c>
      <c r="N644" s="16">
        <v>0.2</v>
      </c>
      <c r="O644" s="16">
        <v>0.2</v>
      </c>
      <c r="P644" s="16">
        <v>0.2</v>
      </c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s="39" customFormat="1" ht="25.5" x14ac:dyDescent="0.2">
      <c r="A645" s="35">
        <f t="shared" si="45"/>
        <v>596</v>
      </c>
      <c r="B645" s="31" t="s">
        <v>581</v>
      </c>
      <c r="C645" s="31" t="s">
        <v>568</v>
      </c>
      <c r="D645" s="15" t="s">
        <v>582</v>
      </c>
      <c r="E645" s="36" t="s">
        <v>18</v>
      </c>
      <c r="F645" s="12" t="s">
        <v>642</v>
      </c>
      <c r="G645" s="14"/>
      <c r="H645" s="14"/>
      <c r="I645" s="14"/>
      <c r="J645" s="14"/>
      <c r="K645" s="16">
        <v>0.6</v>
      </c>
      <c r="L645" s="16">
        <v>0.6</v>
      </c>
      <c r="M645" s="16">
        <v>0.6</v>
      </c>
      <c r="N645" s="16">
        <v>0.6</v>
      </c>
      <c r="O645" s="16">
        <v>0.6</v>
      </c>
      <c r="P645" s="16">
        <v>0.6</v>
      </c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s="39" customFormat="1" x14ac:dyDescent="0.2">
      <c r="A646" s="35">
        <f t="shared" si="45"/>
        <v>597</v>
      </c>
      <c r="B646" s="31" t="s">
        <v>54</v>
      </c>
      <c r="C646" s="32" t="s">
        <v>568</v>
      </c>
      <c r="D646" s="15" t="s">
        <v>583</v>
      </c>
      <c r="E646" s="36" t="s">
        <v>18</v>
      </c>
      <c r="F646" s="12" t="s">
        <v>642</v>
      </c>
      <c r="G646" s="14"/>
      <c r="H646" s="14"/>
      <c r="I646" s="14"/>
      <c r="J646" s="14"/>
      <c r="K646" s="16">
        <v>0.25</v>
      </c>
      <c r="L646" s="16">
        <v>0.25</v>
      </c>
      <c r="M646" s="16">
        <v>0.25</v>
      </c>
      <c r="N646" s="16">
        <v>0.25</v>
      </c>
      <c r="O646" s="16">
        <v>0.25</v>
      </c>
      <c r="P646" s="16">
        <v>0.25</v>
      </c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s="39" customFormat="1" x14ac:dyDescent="0.2">
      <c r="A647" s="35">
        <f t="shared" si="45"/>
        <v>598</v>
      </c>
      <c r="B647" s="31" t="s">
        <v>584</v>
      </c>
      <c r="C647" s="32" t="s">
        <v>568</v>
      </c>
      <c r="D647" s="15" t="s">
        <v>585</v>
      </c>
      <c r="E647" s="36" t="s">
        <v>18</v>
      </c>
      <c r="F647" s="12" t="s">
        <v>642</v>
      </c>
      <c r="G647" s="14"/>
      <c r="H647" s="14"/>
      <c r="I647" s="14"/>
      <c r="J647" s="14"/>
      <c r="K647" s="16">
        <v>0.26</v>
      </c>
      <c r="L647" s="16">
        <v>0.26</v>
      </c>
      <c r="M647" s="16">
        <v>0.26</v>
      </c>
      <c r="N647" s="16">
        <v>0.26</v>
      </c>
      <c r="O647" s="16">
        <v>0.26</v>
      </c>
      <c r="P647" s="16">
        <v>0.26</v>
      </c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s="39" customFormat="1" x14ac:dyDescent="0.2">
      <c r="A648" s="35">
        <f t="shared" si="45"/>
        <v>599</v>
      </c>
      <c r="B648" s="31" t="s">
        <v>584</v>
      </c>
      <c r="C648" s="32" t="s">
        <v>568</v>
      </c>
      <c r="D648" s="15" t="s">
        <v>586</v>
      </c>
      <c r="E648" s="36" t="s">
        <v>18</v>
      </c>
      <c r="F648" s="12" t="s">
        <v>642</v>
      </c>
      <c r="G648" s="14"/>
      <c r="H648" s="14"/>
      <c r="I648" s="14"/>
      <c r="J648" s="14"/>
      <c r="K648" s="16">
        <v>0.37</v>
      </c>
      <c r="L648" s="16">
        <v>0.37</v>
      </c>
      <c r="M648" s="16">
        <v>0.37</v>
      </c>
      <c r="N648" s="16">
        <v>0.37</v>
      </c>
      <c r="O648" s="16">
        <v>0.37</v>
      </c>
      <c r="P648" s="16">
        <v>0.37</v>
      </c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s="39" customFormat="1" x14ac:dyDescent="0.2">
      <c r="A649" s="35">
        <f t="shared" si="45"/>
        <v>600</v>
      </c>
      <c r="B649" s="31" t="s">
        <v>575</v>
      </c>
      <c r="C649" s="32" t="s">
        <v>568</v>
      </c>
      <c r="D649" s="15" t="s">
        <v>587</v>
      </c>
      <c r="E649" s="36" t="s">
        <v>18</v>
      </c>
      <c r="F649" s="12" t="s">
        <v>642</v>
      </c>
      <c r="G649" s="14"/>
      <c r="H649" s="14"/>
      <c r="I649" s="14"/>
      <c r="J649" s="14"/>
      <c r="K649" s="16">
        <v>0.2</v>
      </c>
      <c r="L649" s="16">
        <v>0.2</v>
      </c>
      <c r="M649" s="16">
        <v>0.2</v>
      </c>
      <c r="N649" s="16">
        <v>0.2</v>
      </c>
      <c r="O649" s="16">
        <v>0.2</v>
      </c>
      <c r="P649" s="16">
        <v>0.2</v>
      </c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s="39" customFormat="1" x14ac:dyDescent="0.2">
      <c r="A650" s="35">
        <f t="shared" si="45"/>
        <v>601</v>
      </c>
      <c r="B650" s="31" t="s">
        <v>575</v>
      </c>
      <c r="C650" s="32" t="s">
        <v>568</v>
      </c>
      <c r="D650" s="15" t="s">
        <v>588</v>
      </c>
      <c r="E650" s="36" t="s">
        <v>18</v>
      </c>
      <c r="F650" s="12" t="s">
        <v>642</v>
      </c>
      <c r="G650" s="14"/>
      <c r="H650" s="14"/>
      <c r="I650" s="14"/>
      <c r="J650" s="14"/>
      <c r="K650" s="16">
        <v>0.18</v>
      </c>
      <c r="L650" s="16">
        <v>0.18</v>
      </c>
      <c r="M650" s="16">
        <v>0.18</v>
      </c>
      <c r="N650" s="16">
        <v>0.18</v>
      </c>
      <c r="O650" s="16">
        <v>0.18</v>
      </c>
      <c r="P650" s="16">
        <v>0.18</v>
      </c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s="39" customFormat="1" x14ac:dyDescent="0.2">
      <c r="A651" s="35">
        <f t="shared" si="45"/>
        <v>602</v>
      </c>
      <c r="B651" s="31" t="s">
        <v>548</v>
      </c>
      <c r="C651" s="97" t="s">
        <v>589</v>
      </c>
      <c r="D651" s="15" t="s">
        <v>43</v>
      </c>
      <c r="E651" s="36" t="s">
        <v>420</v>
      </c>
      <c r="F651" s="12" t="s">
        <v>648</v>
      </c>
      <c r="G651" s="14"/>
      <c r="H651" s="14"/>
      <c r="I651" s="14"/>
      <c r="J651" s="14"/>
      <c r="K651" s="14"/>
      <c r="L651" s="14"/>
      <c r="M651" s="14"/>
      <c r="N651" s="16">
        <v>0.33</v>
      </c>
      <c r="O651" s="16">
        <v>0.33</v>
      </c>
      <c r="P651" s="16">
        <v>0.33</v>
      </c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s="39" customFormat="1" x14ac:dyDescent="0.2">
      <c r="A652" s="35">
        <f t="shared" si="45"/>
        <v>603</v>
      </c>
      <c r="B652" s="31" t="s">
        <v>548</v>
      </c>
      <c r="C652" s="97"/>
      <c r="D652" s="15" t="s">
        <v>200</v>
      </c>
      <c r="E652" s="36" t="s">
        <v>420</v>
      </c>
      <c r="F652" s="12" t="s">
        <v>648</v>
      </c>
      <c r="G652" s="14"/>
      <c r="H652" s="14"/>
      <c r="I652" s="14"/>
      <c r="J652" s="14"/>
      <c r="K652" s="14"/>
      <c r="L652" s="14"/>
      <c r="M652" s="14"/>
      <c r="N652" s="16">
        <v>0</v>
      </c>
      <c r="O652" s="16">
        <v>0</v>
      </c>
      <c r="P652" s="16">
        <v>0</v>
      </c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s="39" customFormat="1" x14ac:dyDescent="0.2">
      <c r="A653" s="35">
        <f t="shared" si="45"/>
        <v>604</v>
      </c>
      <c r="B653" s="31" t="s">
        <v>548</v>
      </c>
      <c r="C653" s="97"/>
      <c r="D653" s="15" t="s">
        <v>32</v>
      </c>
      <c r="E653" s="36" t="s">
        <v>420</v>
      </c>
      <c r="F653" s="12" t="s">
        <v>648</v>
      </c>
      <c r="G653" s="14"/>
      <c r="H653" s="14"/>
      <c r="I653" s="14"/>
      <c r="J653" s="14"/>
      <c r="K653" s="14"/>
      <c r="L653" s="14"/>
      <c r="M653" s="14"/>
      <c r="N653" s="16">
        <v>0.12</v>
      </c>
      <c r="O653" s="16">
        <v>0.12</v>
      </c>
      <c r="P653" s="16">
        <v>0.12</v>
      </c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s="39" customFormat="1" x14ac:dyDescent="0.2">
      <c r="A654" s="35">
        <f t="shared" si="45"/>
        <v>605</v>
      </c>
      <c r="B654" s="31" t="s">
        <v>575</v>
      </c>
      <c r="C654" s="97"/>
      <c r="D654" s="15" t="s">
        <v>80</v>
      </c>
      <c r="E654" s="36" t="s">
        <v>420</v>
      </c>
      <c r="F654" s="12" t="s">
        <v>648</v>
      </c>
      <c r="G654" s="14"/>
      <c r="H654" s="14"/>
      <c r="I654" s="14"/>
      <c r="J654" s="14"/>
      <c r="K654" s="14"/>
      <c r="L654" s="14"/>
      <c r="M654" s="14"/>
      <c r="N654" s="16">
        <v>7.0000000000000007E-2</v>
      </c>
      <c r="O654" s="16">
        <v>7.0000000000000007E-2</v>
      </c>
      <c r="P654" s="16">
        <v>7.0000000000000007E-2</v>
      </c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s="39" customFormat="1" ht="25.5" x14ac:dyDescent="0.2">
      <c r="A655" s="35">
        <f t="shared" si="45"/>
        <v>606</v>
      </c>
      <c r="B655" s="31" t="s">
        <v>590</v>
      </c>
      <c r="C655" s="31" t="s">
        <v>591</v>
      </c>
      <c r="D655" s="15" t="s">
        <v>43</v>
      </c>
      <c r="E655" s="36" t="s">
        <v>420</v>
      </c>
      <c r="F655" s="12" t="s">
        <v>648</v>
      </c>
      <c r="G655" s="14"/>
      <c r="H655" s="14"/>
      <c r="I655" s="14"/>
      <c r="J655" s="14"/>
      <c r="K655" s="14"/>
      <c r="L655" s="14"/>
      <c r="M655" s="14"/>
      <c r="N655" s="14"/>
      <c r="O655" s="16">
        <v>0.2</v>
      </c>
      <c r="P655" s="16">
        <v>0.2</v>
      </c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s="39" customFormat="1" ht="25.5" x14ac:dyDescent="0.2">
      <c r="A656" s="35">
        <f t="shared" si="45"/>
        <v>607</v>
      </c>
      <c r="B656" s="31" t="s">
        <v>592</v>
      </c>
      <c r="C656" s="31" t="s">
        <v>591</v>
      </c>
      <c r="D656" s="15" t="s">
        <v>93</v>
      </c>
      <c r="E656" s="36" t="s">
        <v>420</v>
      </c>
      <c r="F656" s="12" t="s">
        <v>648</v>
      </c>
      <c r="G656" s="14"/>
      <c r="H656" s="14"/>
      <c r="I656" s="14"/>
      <c r="J656" s="14"/>
      <c r="K656" s="14"/>
      <c r="L656" s="14"/>
      <c r="M656" s="14"/>
      <c r="N656" s="14"/>
      <c r="O656" s="16">
        <v>0.02</v>
      </c>
      <c r="P656" s="16">
        <v>0.02</v>
      </c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s="39" customFormat="1" ht="38.25" x14ac:dyDescent="0.2">
      <c r="A657" s="35">
        <f t="shared" si="45"/>
        <v>608</v>
      </c>
      <c r="B657" s="31" t="s">
        <v>593</v>
      </c>
      <c r="C657" s="31" t="s">
        <v>591</v>
      </c>
      <c r="D657" s="15" t="s">
        <v>35</v>
      </c>
      <c r="E657" s="36" t="s">
        <v>420</v>
      </c>
      <c r="F657" s="12" t="s">
        <v>648</v>
      </c>
      <c r="G657" s="14"/>
      <c r="H657" s="14"/>
      <c r="I657" s="14"/>
      <c r="J657" s="14"/>
      <c r="K657" s="14"/>
      <c r="L657" s="14"/>
      <c r="M657" s="14"/>
      <c r="N657" s="14"/>
      <c r="O657" s="16">
        <v>3.4</v>
      </c>
      <c r="P657" s="16">
        <v>3.4</v>
      </c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s="39" customFormat="1" x14ac:dyDescent="0.2">
      <c r="A658" s="45" t="s">
        <v>594</v>
      </c>
      <c r="B658" s="7"/>
      <c r="C658" s="44"/>
      <c r="D658" s="47"/>
      <c r="E658" s="47"/>
      <c r="F658" s="48"/>
      <c r="G658" s="34">
        <f>SUM(G659:G686)</f>
        <v>0</v>
      </c>
      <c r="H658" s="65">
        <f t="shared" ref="H658:P658" si="46">SUM(H659:H686)</f>
        <v>0</v>
      </c>
      <c r="I658" s="65">
        <f t="shared" si="46"/>
        <v>0</v>
      </c>
      <c r="J658" s="65">
        <f t="shared" si="46"/>
        <v>0</v>
      </c>
      <c r="K658" s="65">
        <f t="shared" si="46"/>
        <v>0</v>
      </c>
      <c r="L658" s="65">
        <f t="shared" si="46"/>
        <v>0</v>
      </c>
      <c r="M658" s="65">
        <f t="shared" si="46"/>
        <v>0</v>
      </c>
      <c r="N658" s="65">
        <f t="shared" si="46"/>
        <v>0</v>
      </c>
      <c r="O658" s="65">
        <f t="shared" si="46"/>
        <v>0</v>
      </c>
      <c r="P658" s="65">
        <f t="shared" si="46"/>
        <v>3.64</v>
      </c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s="39" customFormat="1" x14ac:dyDescent="0.2">
      <c r="A659" s="36">
        <f>A657+1</f>
        <v>609</v>
      </c>
      <c r="B659" s="31" t="s">
        <v>40</v>
      </c>
      <c r="C659" s="102" t="s">
        <v>595</v>
      </c>
      <c r="D659" s="15" t="s">
        <v>27</v>
      </c>
      <c r="E659" s="36" t="s">
        <v>420</v>
      </c>
      <c r="F659" s="12" t="s">
        <v>648</v>
      </c>
      <c r="G659" s="14"/>
      <c r="H659" s="14"/>
      <c r="I659" s="14"/>
      <c r="J659" s="14"/>
      <c r="K659" s="14"/>
      <c r="L659" s="14"/>
      <c r="M659" s="14"/>
      <c r="N659" s="14"/>
      <c r="O659" s="14"/>
      <c r="P659" s="16">
        <v>0.01</v>
      </c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s="39" customFormat="1" x14ac:dyDescent="0.2">
      <c r="A660" s="35">
        <f t="shared" ref="A660:A686" si="47">A659+1</f>
        <v>610</v>
      </c>
      <c r="B660" s="31" t="s">
        <v>40</v>
      </c>
      <c r="C660" s="102"/>
      <c r="D660" s="15" t="s">
        <v>32</v>
      </c>
      <c r="E660" s="36" t="s">
        <v>420</v>
      </c>
      <c r="F660" s="12" t="s">
        <v>648</v>
      </c>
      <c r="G660" s="14"/>
      <c r="H660" s="14"/>
      <c r="I660" s="14"/>
      <c r="J660" s="14"/>
      <c r="K660" s="14"/>
      <c r="L660" s="14"/>
      <c r="M660" s="14"/>
      <c r="N660" s="14"/>
      <c r="O660" s="14"/>
      <c r="P660" s="16">
        <v>0.14000000000000001</v>
      </c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s="39" customFormat="1" x14ac:dyDescent="0.2">
      <c r="A661" s="35">
        <f t="shared" si="47"/>
        <v>611</v>
      </c>
      <c r="B661" s="31" t="s">
        <v>40</v>
      </c>
      <c r="C661" s="102"/>
      <c r="D661" s="15" t="s">
        <v>89</v>
      </c>
      <c r="E661" s="36" t="s">
        <v>420</v>
      </c>
      <c r="F661" s="12" t="s">
        <v>648</v>
      </c>
      <c r="G661" s="14"/>
      <c r="H661" s="14"/>
      <c r="I661" s="14"/>
      <c r="J661" s="14"/>
      <c r="K661" s="14"/>
      <c r="L661" s="14"/>
      <c r="M661" s="14"/>
      <c r="N661" s="14"/>
      <c r="O661" s="14"/>
      <c r="P661" s="16">
        <v>0.2</v>
      </c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s="39" customFormat="1" x14ac:dyDescent="0.2">
      <c r="A662" s="35">
        <f t="shared" si="47"/>
        <v>612</v>
      </c>
      <c r="B662" s="31" t="s">
        <v>40</v>
      </c>
      <c r="C662" s="102"/>
      <c r="D662" s="15" t="s">
        <v>91</v>
      </c>
      <c r="E662" s="36" t="s">
        <v>420</v>
      </c>
      <c r="F662" s="12" t="s">
        <v>648</v>
      </c>
      <c r="G662" s="14"/>
      <c r="H662" s="14"/>
      <c r="I662" s="14"/>
      <c r="J662" s="14"/>
      <c r="K662" s="14"/>
      <c r="L662" s="14"/>
      <c r="M662" s="14"/>
      <c r="N662" s="14"/>
      <c r="O662" s="14"/>
      <c r="P662" s="16">
        <v>0.17</v>
      </c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s="39" customFormat="1" x14ac:dyDescent="0.2">
      <c r="A663" s="35">
        <f t="shared" si="47"/>
        <v>613</v>
      </c>
      <c r="B663" s="31" t="s">
        <v>596</v>
      </c>
      <c r="C663" s="31" t="s">
        <v>597</v>
      </c>
      <c r="D663" s="15">
        <v>2</v>
      </c>
      <c r="E663" s="36" t="s">
        <v>420</v>
      </c>
      <c r="F663" s="12" t="s">
        <v>648</v>
      </c>
      <c r="G663" s="14"/>
      <c r="H663" s="14"/>
      <c r="I663" s="14"/>
      <c r="J663" s="14"/>
      <c r="K663" s="14"/>
      <c r="L663" s="14"/>
      <c r="M663" s="14"/>
      <c r="N663" s="14"/>
      <c r="O663" s="14"/>
      <c r="P663" s="16">
        <v>0.09</v>
      </c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s="39" customFormat="1" x14ac:dyDescent="0.2">
      <c r="A664" s="35">
        <f t="shared" si="47"/>
        <v>614</v>
      </c>
      <c r="B664" s="31" t="s">
        <v>598</v>
      </c>
      <c r="C664" s="31" t="s">
        <v>597</v>
      </c>
      <c r="D664" s="15">
        <v>3</v>
      </c>
      <c r="E664" s="36" t="s">
        <v>420</v>
      </c>
      <c r="F664" s="12" t="s">
        <v>648</v>
      </c>
      <c r="G664" s="14"/>
      <c r="H664" s="14"/>
      <c r="I664" s="14"/>
      <c r="J664" s="14"/>
      <c r="K664" s="14"/>
      <c r="L664" s="14"/>
      <c r="M664" s="14"/>
      <c r="N664" s="14"/>
      <c r="O664" s="14"/>
      <c r="P664" s="16">
        <v>0.15</v>
      </c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s="39" customFormat="1" x14ac:dyDescent="0.2">
      <c r="A665" s="35">
        <f t="shared" si="47"/>
        <v>615</v>
      </c>
      <c r="B665" s="31" t="s">
        <v>599</v>
      </c>
      <c r="C665" s="31" t="s">
        <v>597</v>
      </c>
      <c r="D665" s="15">
        <v>4</v>
      </c>
      <c r="E665" s="36" t="s">
        <v>420</v>
      </c>
      <c r="F665" s="12" t="s">
        <v>648</v>
      </c>
      <c r="G665" s="14"/>
      <c r="H665" s="14"/>
      <c r="I665" s="14"/>
      <c r="J665" s="14"/>
      <c r="K665" s="14"/>
      <c r="L665" s="14"/>
      <c r="M665" s="14"/>
      <c r="N665" s="14"/>
      <c r="O665" s="14"/>
      <c r="P665" s="16">
        <v>0.17</v>
      </c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s="39" customFormat="1" ht="25.5" x14ac:dyDescent="0.2">
      <c r="A666" s="35">
        <f t="shared" si="47"/>
        <v>616</v>
      </c>
      <c r="B666" s="31" t="s">
        <v>600</v>
      </c>
      <c r="C666" s="31" t="s">
        <v>597</v>
      </c>
      <c r="D666" s="15">
        <v>5</v>
      </c>
      <c r="E666" s="36" t="s">
        <v>420</v>
      </c>
      <c r="F666" s="12" t="s">
        <v>648</v>
      </c>
      <c r="G666" s="14"/>
      <c r="H666" s="14"/>
      <c r="I666" s="14"/>
      <c r="J666" s="14"/>
      <c r="K666" s="14"/>
      <c r="L666" s="14"/>
      <c r="M666" s="14"/>
      <c r="N666" s="14"/>
      <c r="O666" s="14"/>
      <c r="P666" s="16">
        <v>0.1</v>
      </c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s="39" customFormat="1" ht="25.5" x14ac:dyDescent="0.2">
      <c r="A667" s="35">
        <f t="shared" si="47"/>
        <v>617</v>
      </c>
      <c r="B667" s="31" t="s">
        <v>601</v>
      </c>
      <c r="C667" s="97" t="s">
        <v>602</v>
      </c>
      <c r="D667" s="15">
        <v>1</v>
      </c>
      <c r="E667" s="36" t="s">
        <v>420</v>
      </c>
      <c r="F667" s="12" t="s">
        <v>648</v>
      </c>
      <c r="G667" s="14"/>
      <c r="H667" s="14"/>
      <c r="I667" s="14"/>
      <c r="J667" s="14"/>
      <c r="K667" s="14"/>
      <c r="L667" s="14"/>
      <c r="M667" s="14"/>
      <c r="N667" s="14"/>
      <c r="O667" s="14"/>
      <c r="P667" s="16">
        <v>0.16</v>
      </c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s="39" customFormat="1" ht="25.5" x14ac:dyDescent="0.2">
      <c r="A668" s="35">
        <f t="shared" si="47"/>
        <v>618</v>
      </c>
      <c r="B668" s="31" t="s">
        <v>603</v>
      </c>
      <c r="C668" s="97"/>
      <c r="D668" s="15">
        <v>2</v>
      </c>
      <c r="E668" s="36" t="s">
        <v>420</v>
      </c>
      <c r="F668" s="12" t="s">
        <v>648</v>
      </c>
      <c r="G668" s="14"/>
      <c r="H668" s="14"/>
      <c r="I668" s="14"/>
      <c r="J668" s="14"/>
      <c r="K668" s="14"/>
      <c r="L668" s="14"/>
      <c r="M668" s="14"/>
      <c r="N668" s="14"/>
      <c r="O668" s="14"/>
      <c r="P668" s="16">
        <v>0.1</v>
      </c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s="39" customFormat="1" x14ac:dyDescent="0.2">
      <c r="A669" s="35">
        <f t="shared" si="47"/>
        <v>619</v>
      </c>
      <c r="B669" s="31" t="s">
        <v>40</v>
      </c>
      <c r="C669" s="97"/>
      <c r="D669" s="15">
        <v>3</v>
      </c>
      <c r="E669" s="36" t="s">
        <v>420</v>
      </c>
      <c r="F669" s="12" t="s">
        <v>648</v>
      </c>
      <c r="G669" s="14"/>
      <c r="H669" s="14"/>
      <c r="I669" s="14"/>
      <c r="J669" s="14"/>
      <c r="K669" s="14"/>
      <c r="L669" s="14"/>
      <c r="M669" s="14"/>
      <c r="N669" s="14"/>
      <c r="O669" s="14"/>
      <c r="P669" s="16">
        <v>0.16</v>
      </c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s="39" customFormat="1" ht="38.25" x14ac:dyDescent="0.2">
      <c r="A670" s="35">
        <f t="shared" si="47"/>
        <v>620</v>
      </c>
      <c r="B670" s="31" t="s">
        <v>604</v>
      </c>
      <c r="C670" s="97"/>
      <c r="D670" s="15">
        <v>5</v>
      </c>
      <c r="E670" s="36" t="s">
        <v>420</v>
      </c>
      <c r="F670" s="12" t="s">
        <v>648</v>
      </c>
      <c r="G670" s="14"/>
      <c r="H670" s="14"/>
      <c r="I670" s="14"/>
      <c r="J670" s="14"/>
      <c r="K670" s="14"/>
      <c r="L670" s="14"/>
      <c r="M670" s="14"/>
      <c r="N670" s="14"/>
      <c r="O670" s="14"/>
      <c r="P670" s="16">
        <v>0.15</v>
      </c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s="39" customFormat="1" ht="25.5" x14ac:dyDescent="0.2">
      <c r="A671" s="35">
        <f t="shared" si="47"/>
        <v>621</v>
      </c>
      <c r="B671" s="31" t="s">
        <v>605</v>
      </c>
      <c r="C671" s="97" t="s">
        <v>606</v>
      </c>
      <c r="D671" s="15">
        <v>1</v>
      </c>
      <c r="E671" s="36" t="s">
        <v>420</v>
      </c>
      <c r="F671" s="12" t="s">
        <v>648</v>
      </c>
      <c r="G671" s="14"/>
      <c r="H671" s="14"/>
      <c r="I671" s="14"/>
      <c r="J671" s="14"/>
      <c r="K671" s="14"/>
      <c r="L671" s="14"/>
      <c r="M671" s="14"/>
      <c r="N671" s="14"/>
      <c r="O671" s="14"/>
      <c r="P671" s="16">
        <v>0.08</v>
      </c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s="39" customFormat="1" x14ac:dyDescent="0.2">
      <c r="A672" s="35">
        <f t="shared" si="47"/>
        <v>622</v>
      </c>
      <c r="B672" s="31" t="s">
        <v>40</v>
      </c>
      <c r="C672" s="97"/>
      <c r="D672" s="15">
        <v>2</v>
      </c>
      <c r="E672" s="36" t="s">
        <v>420</v>
      </c>
      <c r="F672" s="12" t="s">
        <v>648</v>
      </c>
      <c r="G672" s="14"/>
      <c r="H672" s="14"/>
      <c r="I672" s="14"/>
      <c r="J672" s="14"/>
      <c r="K672" s="14"/>
      <c r="L672" s="14"/>
      <c r="M672" s="14"/>
      <c r="N672" s="14"/>
      <c r="O672" s="14"/>
      <c r="P672" s="16">
        <v>0.11</v>
      </c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s="39" customFormat="1" x14ac:dyDescent="0.2">
      <c r="A673" s="35">
        <f t="shared" si="47"/>
        <v>623</v>
      </c>
      <c r="B673" s="31" t="s">
        <v>40</v>
      </c>
      <c r="C673" s="97"/>
      <c r="D673" s="15">
        <v>3</v>
      </c>
      <c r="E673" s="36" t="s">
        <v>420</v>
      </c>
      <c r="F673" s="12" t="s">
        <v>648</v>
      </c>
      <c r="G673" s="14"/>
      <c r="H673" s="14"/>
      <c r="I673" s="14"/>
      <c r="J673" s="14"/>
      <c r="K673" s="14"/>
      <c r="L673" s="14"/>
      <c r="M673" s="14"/>
      <c r="N673" s="14"/>
      <c r="O673" s="14"/>
      <c r="P673" s="16">
        <v>0.09</v>
      </c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s="39" customFormat="1" x14ac:dyDescent="0.2">
      <c r="A674" s="35">
        <f t="shared" si="47"/>
        <v>624</v>
      </c>
      <c r="B674" s="31" t="s">
        <v>40</v>
      </c>
      <c r="C674" s="97"/>
      <c r="D674" s="15">
        <v>4</v>
      </c>
      <c r="E674" s="36" t="s">
        <v>420</v>
      </c>
      <c r="F674" s="12" t="s">
        <v>648</v>
      </c>
      <c r="G674" s="14"/>
      <c r="H674" s="14"/>
      <c r="I674" s="14"/>
      <c r="J674" s="14"/>
      <c r="K674" s="14"/>
      <c r="L674" s="14"/>
      <c r="M674" s="14"/>
      <c r="N674" s="14"/>
      <c r="O674" s="14"/>
      <c r="P674" s="16">
        <v>0.09</v>
      </c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s="39" customFormat="1" x14ac:dyDescent="0.2">
      <c r="A675" s="35">
        <f t="shared" si="47"/>
        <v>625</v>
      </c>
      <c r="B675" s="31" t="s">
        <v>40</v>
      </c>
      <c r="C675" s="97"/>
      <c r="D675" s="15">
        <v>6</v>
      </c>
      <c r="E675" s="36" t="s">
        <v>420</v>
      </c>
      <c r="F675" s="12" t="s">
        <v>648</v>
      </c>
      <c r="G675" s="14"/>
      <c r="H675" s="14"/>
      <c r="I675" s="14"/>
      <c r="J675" s="14"/>
      <c r="K675" s="14"/>
      <c r="L675" s="14"/>
      <c r="M675" s="14"/>
      <c r="N675" s="14"/>
      <c r="O675" s="14"/>
      <c r="P675" s="16">
        <v>0.05</v>
      </c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s="39" customFormat="1" ht="25.5" x14ac:dyDescent="0.2">
      <c r="A676" s="35">
        <f t="shared" si="47"/>
        <v>626</v>
      </c>
      <c r="B676" s="31" t="s">
        <v>607</v>
      </c>
      <c r="C676" s="97"/>
      <c r="D676" s="15">
        <v>7</v>
      </c>
      <c r="E676" s="36" t="s">
        <v>420</v>
      </c>
      <c r="F676" s="12" t="s">
        <v>648</v>
      </c>
      <c r="G676" s="14"/>
      <c r="H676" s="14"/>
      <c r="I676" s="14"/>
      <c r="J676" s="14"/>
      <c r="K676" s="14"/>
      <c r="L676" s="14"/>
      <c r="M676" s="14"/>
      <c r="N676" s="14"/>
      <c r="O676" s="14"/>
      <c r="P676" s="16">
        <v>0.18</v>
      </c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s="39" customFormat="1" x14ac:dyDescent="0.2">
      <c r="A677" s="35">
        <f t="shared" si="47"/>
        <v>627</v>
      </c>
      <c r="B677" s="31" t="s">
        <v>447</v>
      </c>
      <c r="C677" s="105" t="s">
        <v>608</v>
      </c>
      <c r="D677" s="15">
        <v>2</v>
      </c>
      <c r="E677" s="36" t="s">
        <v>420</v>
      </c>
      <c r="F677" s="12" t="s">
        <v>648</v>
      </c>
      <c r="G677" s="14"/>
      <c r="H677" s="14"/>
      <c r="I677" s="14"/>
      <c r="J677" s="14"/>
      <c r="K677" s="14"/>
      <c r="L677" s="14"/>
      <c r="M677" s="14"/>
      <c r="N677" s="14"/>
      <c r="O677" s="14"/>
      <c r="P677" s="16">
        <v>0.03</v>
      </c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s="39" customFormat="1" x14ac:dyDescent="0.2">
      <c r="A678" s="35">
        <f t="shared" si="47"/>
        <v>628</v>
      </c>
      <c r="B678" s="31" t="s">
        <v>609</v>
      </c>
      <c r="C678" s="105"/>
      <c r="D678" s="15">
        <v>3</v>
      </c>
      <c r="E678" s="36" t="s">
        <v>420</v>
      </c>
      <c r="F678" s="12" t="s">
        <v>648</v>
      </c>
      <c r="G678" s="14"/>
      <c r="H678" s="14"/>
      <c r="I678" s="14"/>
      <c r="J678" s="14"/>
      <c r="K678" s="14"/>
      <c r="L678" s="14"/>
      <c r="M678" s="14"/>
      <c r="N678" s="14"/>
      <c r="O678" s="14"/>
      <c r="P678" s="16">
        <v>0.01</v>
      </c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s="39" customFormat="1" x14ac:dyDescent="0.2">
      <c r="A679" s="35">
        <f t="shared" si="47"/>
        <v>629</v>
      </c>
      <c r="B679" s="31" t="s">
        <v>447</v>
      </c>
      <c r="C679" s="105"/>
      <c r="D679" s="15">
        <v>4</v>
      </c>
      <c r="E679" s="36" t="s">
        <v>420</v>
      </c>
      <c r="F679" s="12" t="s">
        <v>648</v>
      </c>
      <c r="G679" s="14"/>
      <c r="H679" s="14"/>
      <c r="I679" s="14"/>
      <c r="J679" s="14"/>
      <c r="K679" s="14"/>
      <c r="L679" s="14"/>
      <c r="M679" s="14"/>
      <c r="N679" s="14"/>
      <c r="O679" s="14"/>
      <c r="P679" s="16">
        <v>0.04</v>
      </c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s="39" customFormat="1" ht="25.5" x14ac:dyDescent="0.2">
      <c r="A680" s="35">
        <f t="shared" si="47"/>
        <v>630</v>
      </c>
      <c r="B680" s="31" t="s">
        <v>610</v>
      </c>
      <c r="C680" s="98" t="s">
        <v>611</v>
      </c>
      <c r="D680" s="15">
        <v>2</v>
      </c>
      <c r="E680" s="36" t="s">
        <v>420</v>
      </c>
      <c r="F680" s="12" t="s">
        <v>648</v>
      </c>
      <c r="G680" s="14"/>
      <c r="H680" s="14"/>
      <c r="I680" s="14"/>
      <c r="J680" s="14"/>
      <c r="K680" s="14"/>
      <c r="L680" s="14"/>
      <c r="M680" s="14"/>
      <c r="N680" s="14"/>
      <c r="O680" s="14"/>
      <c r="P680" s="16">
        <v>7.0000000000000007E-2</v>
      </c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s="39" customFormat="1" x14ac:dyDescent="0.2">
      <c r="A681" s="35">
        <f t="shared" si="47"/>
        <v>631</v>
      </c>
      <c r="B681" s="31" t="s">
        <v>612</v>
      </c>
      <c r="C681" s="98"/>
      <c r="D681" s="15">
        <v>3</v>
      </c>
      <c r="E681" s="36" t="s">
        <v>420</v>
      </c>
      <c r="F681" s="12" t="s">
        <v>648</v>
      </c>
      <c r="G681" s="14"/>
      <c r="H681" s="14"/>
      <c r="I681" s="14"/>
      <c r="J681" s="14"/>
      <c r="K681" s="14"/>
      <c r="L681" s="14"/>
      <c r="M681" s="14"/>
      <c r="N681" s="14"/>
      <c r="O681" s="14"/>
      <c r="P681" s="16">
        <v>0.1</v>
      </c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s="39" customFormat="1" x14ac:dyDescent="0.2">
      <c r="A682" s="35">
        <f t="shared" si="47"/>
        <v>632</v>
      </c>
      <c r="B682" s="31" t="s">
        <v>447</v>
      </c>
      <c r="C682" s="98"/>
      <c r="D682" s="15" t="s">
        <v>65</v>
      </c>
      <c r="E682" s="36" t="s">
        <v>420</v>
      </c>
      <c r="F682" s="12" t="s">
        <v>648</v>
      </c>
      <c r="G682" s="14"/>
      <c r="H682" s="14"/>
      <c r="I682" s="14"/>
      <c r="J682" s="14"/>
      <c r="K682" s="14"/>
      <c r="L682" s="14"/>
      <c r="M682" s="14"/>
      <c r="N682" s="14"/>
      <c r="O682" s="14"/>
      <c r="P682" s="16">
        <v>0.02</v>
      </c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s="39" customFormat="1" x14ac:dyDescent="0.2">
      <c r="A683" s="35">
        <f t="shared" si="47"/>
        <v>633</v>
      </c>
      <c r="B683" s="31" t="s">
        <v>613</v>
      </c>
      <c r="C683" s="31" t="s">
        <v>614</v>
      </c>
      <c r="D683" s="15" t="s">
        <v>27</v>
      </c>
      <c r="E683" s="36" t="s">
        <v>138</v>
      </c>
      <c r="F683" s="12" t="s">
        <v>648</v>
      </c>
      <c r="G683" s="14"/>
      <c r="H683" s="14"/>
      <c r="I683" s="14"/>
      <c r="J683" s="14"/>
      <c r="K683" s="14"/>
      <c r="L683" s="14"/>
      <c r="M683" s="14"/>
      <c r="N683" s="14"/>
      <c r="O683" s="14"/>
      <c r="P683" s="16">
        <v>0.45</v>
      </c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s="39" customFormat="1" ht="25.5" x14ac:dyDescent="0.2">
      <c r="A684" s="35">
        <f t="shared" si="47"/>
        <v>634</v>
      </c>
      <c r="B684" s="31" t="s">
        <v>615</v>
      </c>
      <c r="C684" s="31" t="s">
        <v>614</v>
      </c>
      <c r="D684" s="15" t="s">
        <v>32</v>
      </c>
      <c r="E684" s="36" t="s">
        <v>138</v>
      </c>
      <c r="F684" s="12" t="s">
        <v>648</v>
      </c>
      <c r="G684" s="14"/>
      <c r="H684" s="14"/>
      <c r="I684" s="14"/>
      <c r="J684" s="14"/>
      <c r="K684" s="14"/>
      <c r="L684" s="14"/>
      <c r="M684" s="14"/>
      <c r="N684" s="14"/>
      <c r="O684" s="14"/>
      <c r="P684" s="16">
        <v>0.17</v>
      </c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s="39" customFormat="1" x14ac:dyDescent="0.2">
      <c r="A685" s="35">
        <f t="shared" si="47"/>
        <v>635</v>
      </c>
      <c r="B685" s="31" t="s">
        <v>616</v>
      </c>
      <c r="C685" s="31" t="s">
        <v>614</v>
      </c>
      <c r="D685" s="15" t="s">
        <v>89</v>
      </c>
      <c r="E685" s="36" t="s">
        <v>138</v>
      </c>
      <c r="F685" s="12" t="s">
        <v>648</v>
      </c>
      <c r="G685" s="14"/>
      <c r="H685" s="14"/>
      <c r="I685" s="14"/>
      <c r="J685" s="14"/>
      <c r="K685" s="14"/>
      <c r="L685" s="14"/>
      <c r="M685" s="14"/>
      <c r="N685" s="14"/>
      <c r="O685" s="14"/>
      <c r="P685" s="16">
        <v>0.37</v>
      </c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s="39" customFormat="1" ht="38.25" x14ac:dyDescent="0.2">
      <c r="A686" s="35">
        <f t="shared" si="47"/>
        <v>636</v>
      </c>
      <c r="B686" s="31" t="s">
        <v>617</v>
      </c>
      <c r="C686" s="31" t="s">
        <v>614</v>
      </c>
      <c r="D686" s="15" t="s">
        <v>80</v>
      </c>
      <c r="E686" s="36" t="s">
        <v>138</v>
      </c>
      <c r="F686" s="12" t="s">
        <v>648</v>
      </c>
      <c r="G686" s="14"/>
      <c r="H686" s="14"/>
      <c r="I686" s="14"/>
      <c r="J686" s="14"/>
      <c r="K686" s="14"/>
      <c r="L686" s="14"/>
      <c r="M686" s="14"/>
      <c r="N686" s="14"/>
      <c r="O686" s="14"/>
      <c r="P686" s="16">
        <v>0.18</v>
      </c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s="39" customFormat="1" x14ac:dyDescent="0.2">
      <c r="A687" s="45" t="s">
        <v>618</v>
      </c>
      <c r="B687" s="7"/>
      <c r="C687" s="7"/>
      <c r="D687" s="49"/>
      <c r="E687" s="44"/>
      <c r="F687" s="44"/>
      <c r="G687" s="34">
        <f>SUM(G688:G698)</f>
        <v>0.94</v>
      </c>
      <c r="H687" s="65">
        <f t="shared" ref="H687:P687" si="48">SUM(H688:H698)</f>
        <v>1.5299999999999998</v>
      </c>
      <c r="I687" s="65">
        <f t="shared" si="48"/>
        <v>2.0399999999999996</v>
      </c>
      <c r="J687" s="65">
        <f t="shared" si="48"/>
        <v>2.0499999999999994</v>
      </c>
      <c r="K687" s="65">
        <f t="shared" si="48"/>
        <v>2.0899999999999994</v>
      </c>
      <c r="L687" s="65">
        <f t="shared" si="48"/>
        <v>2.7699999999999996</v>
      </c>
      <c r="M687" s="65">
        <f t="shared" si="48"/>
        <v>2.7799999999999994</v>
      </c>
      <c r="N687" s="65">
        <f t="shared" si="48"/>
        <v>2.7999999999999994</v>
      </c>
      <c r="O687" s="65">
        <f t="shared" si="48"/>
        <v>2.9599999999999995</v>
      </c>
      <c r="P687" s="65">
        <f t="shared" si="48"/>
        <v>3.4499999999999993</v>
      </c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s="39" customFormat="1" ht="51" x14ac:dyDescent="0.2">
      <c r="A688" s="36">
        <f>A686+1</f>
        <v>637</v>
      </c>
      <c r="B688" s="31" t="s">
        <v>619</v>
      </c>
      <c r="C688" s="31" t="s">
        <v>866</v>
      </c>
      <c r="D688" s="36">
        <v>5</v>
      </c>
      <c r="E688" s="35" t="s">
        <v>18</v>
      </c>
      <c r="F688" s="12" t="s">
        <v>642</v>
      </c>
      <c r="G688" s="13">
        <v>0.94</v>
      </c>
      <c r="H688" s="13">
        <v>0.94</v>
      </c>
      <c r="I688" s="13">
        <v>0.94</v>
      </c>
      <c r="J688" s="13">
        <v>0.94</v>
      </c>
      <c r="K688" s="13">
        <v>0.94</v>
      </c>
      <c r="L688" s="13">
        <v>0.94</v>
      </c>
      <c r="M688" s="13">
        <v>0.94</v>
      </c>
      <c r="N688" s="13">
        <v>0.94</v>
      </c>
      <c r="O688" s="13">
        <v>0.94</v>
      </c>
      <c r="P688" s="13">
        <v>0.94</v>
      </c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s="39" customFormat="1" ht="38.25" x14ac:dyDescent="0.2">
      <c r="A689" s="36">
        <f>A688+1</f>
        <v>638</v>
      </c>
      <c r="B689" s="24" t="s">
        <v>620</v>
      </c>
      <c r="C689" s="31" t="s">
        <v>866</v>
      </c>
      <c r="D689" s="36">
        <v>7</v>
      </c>
      <c r="E689" s="35" t="s">
        <v>18</v>
      </c>
      <c r="F689" s="12" t="s">
        <v>642</v>
      </c>
      <c r="G689" s="13"/>
      <c r="H689" s="13">
        <v>0.59</v>
      </c>
      <c r="I689" s="13">
        <v>0.59</v>
      </c>
      <c r="J689" s="13">
        <v>0.59</v>
      </c>
      <c r="K689" s="13">
        <v>0.59</v>
      </c>
      <c r="L689" s="13">
        <v>0.59</v>
      </c>
      <c r="M689" s="13">
        <v>0.59</v>
      </c>
      <c r="N689" s="13">
        <v>0.59</v>
      </c>
      <c r="O689" s="13">
        <v>0.59</v>
      </c>
      <c r="P689" s="13">
        <v>0.59</v>
      </c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s="39" customFormat="1" ht="25.5" x14ac:dyDescent="0.2">
      <c r="A690" s="36">
        <f t="shared" ref="A690:A698" si="49">A689+1</f>
        <v>639</v>
      </c>
      <c r="B690" s="24" t="s">
        <v>621</v>
      </c>
      <c r="C690" s="31" t="s">
        <v>866</v>
      </c>
      <c r="D690" s="25" t="s">
        <v>622</v>
      </c>
      <c r="E690" s="35" t="s">
        <v>138</v>
      </c>
      <c r="F690" s="12" t="s">
        <v>648</v>
      </c>
      <c r="G690" s="14"/>
      <c r="H690" s="13"/>
      <c r="I690" s="13">
        <v>0.2</v>
      </c>
      <c r="J690" s="13">
        <v>0.2</v>
      </c>
      <c r="K690" s="13">
        <v>0.2</v>
      </c>
      <c r="L690" s="13">
        <v>0.2</v>
      </c>
      <c r="M690" s="13">
        <v>0.2</v>
      </c>
      <c r="N690" s="13">
        <v>0.2</v>
      </c>
      <c r="O690" s="13">
        <v>0.2</v>
      </c>
      <c r="P690" s="13">
        <v>0.2</v>
      </c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s="39" customFormat="1" ht="25.5" x14ac:dyDescent="0.2">
      <c r="A691" s="36">
        <f t="shared" si="49"/>
        <v>640</v>
      </c>
      <c r="B691" s="31" t="s">
        <v>623</v>
      </c>
      <c r="C691" s="31" t="s">
        <v>867</v>
      </c>
      <c r="D691" s="36">
        <v>34</v>
      </c>
      <c r="E691" s="35" t="s">
        <v>18</v>
      </c>
      <c r="F691" s="12" t="s">
        <v>642</v>
      </c>
      <c r="G691" s="14"/>
      <c r="H691" s="14"/>
      <c r="I691" s="13">
        <v>0.31</v>
      </c>
      <c r="J691" s="13">
        <v>0.31</v>
      </c>
      <c r="K691" s="13">
        <v>0.31</v>
      </c>
      <c r="L691" s="13">
        <v>0.31</v>
      </c>
      <c r="M691" s="13">
        <v>0.31</v>
      </c>
      <c r="N691" s="13">
        <v>0.31</v>
      </c>
      <c r="O691" s="13">
        <v>0.31</v>
      </c>
      <c r="P691" s="13">
        <v>0.31</v>
      </c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s="39" customFormat="1" ht="25.5" x14ac:dyDescent="0.2">
      <c r="A692" s="36">
        <f t="shared" si="49"/>
        <v>641</v>
      </c>
      <c r="B692" s="24" t="s">
        <v>624</v>
      </c>
      <c r="C692" s="31" t="s">
        <v>867</v>
      </c>
      <c r="D692" s="36">
        <v>36</v>
      </c>
      <c r="E692" s="35" t="s">
        <v>18</v>
      </c>
      <c r="F692" s="12" t="s">
        <v>642</v>
      </c>
      <c r="G692" s="14"/>
      <c r="H692" s="14"/>
      <c r="I692" s="14"/>
      <c r="J692" s="13">
        <v>0.01</v>
      </c>
      <c r="K692" s="13">
        <v>0.01</v>
      </c>
      <c r="L692" s="13">
        <v>0.01</v>
      </c>
      <c r="M692" s="13">
        <v>0.01</v>
      </c>
      <c r="N692" s="13">
        <v>0.01</v>
      </c>
      <c r="O692" s="13">
        <v>0.01</v>
      </c>
      <c r="P692" s="13">
        <v>0.01</v>
      </c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s="39" customFormat="1" ht="38.25" x14ac:dyDescent="0.2">
      <c r="A693" s="36">
        <f t="shared" si="49"/>
        <v>642</v>
      </c>
      <c r="B693" s="24" t="s">
        <v>625</v>
      </c>
      <c r="C693" s="31" t="s">
        <v>866</v>
      </c>
      <c r="D693" s="36">
        <v>39</v>
      </c>
      <c r="E693" s="35" t="s">
        <v>18</v>
      </c>
      <c r="F693" s="12" t="s">
        <v>642</v>
      </c>
      <c r="G693" s="14"/>
      <c r="H693" s="14"/>
      <c r="I693" s="14"/>
      <c r="J693" s="14"/>
      <c r="K693" s="13">
        <v>0.04</v>
      </c>
      <c r="L693" s="13">
        <v>0.04</v>
      </c>
      <c r="M693" s="13">
        <v>0.04</v>
      </c>
      <c r="N693" s="13">
        <v>0.04</v>
      </c>
      <c r="O693" s="13">
        <v>0.04</v>
      </c>
      <c r="P693" s="13">
        <v>0.04</v>
      </c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s="39" customFormat="1" ht="38.25" x14ac:dyDescent="0.2">
      <c r="A694" s="36">
        <f t="shared" si="49"/>
        <v>643</v>
      </c>
      <c r="B694" s="24" t="s">
        <v>626</v>
      </c>
      <c r="C694" s="31" t="s">
        <v>868</v>
      </c>
      <c r="D694" s="36">
        <v>22</v>
      </c>
      <c r="E694" s="35" t="s">
        <v>18</v>
      </c>
      <c r="F694" s="12" t="s">
        <v>642</v>
      </c>
      <c r="G694" s="14"/>
      <c r="H694" s="14"/>
      <c r="I694" s="14"/>
      <c r="J694" s="14"/>
      <c r="K694" s="14"/>
      <c r="L694" s="13">
        <v>0.68</v>
      </c>
      <c r="M694" s="13">
        <v>0.68</v>
      </c>
      <c r="N694" s="13">
        <v>0.68</v>
      </c>
      <c r="O694" s="13">
        <v>0.68</v>
      </c>
      <c r="P694" s="13">
        <v>0.68</v>
      </c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s="39" customFormat="1" ht="25.5" x14ac:dyDescent="0.2">
      <c r="A695" s="36">
        <f t="shared" si="49"/>
        <v>644</v>
      </c>
      <c r="B695" s="24" t="s">
        <v>627</v>
      </c>
      <c r="C695" s="31" t="s">
        <v>868</v>
      </c>
      <c r="D695" s="36">
        <v>28</v>
      </c>
      <c r="E695" s="35" t="s">
        <v>18</v>
      </c>
      <c r="F695" s="12" t="s">
        <v>642</v>
      </c>
      <c r="G695" s="14"/>
      <c r="H695" s="14"/>
      <c r="I695" s="14"/>
      <c r="J695" s="14"/>
      <c r="K695" s="14"/>
      <c r="L695" s="14"/>
      <c r="M695" s="13">
        <v>0.01</v>
      </c>
      <c r="N695" s="13">
        <v>0.01</v>
      </c>
      <c r="O695" s="13">
        <v>0.01</v>
      </c>
      <c r="P695" s="13">
        <v>0.01</v>
      </c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s="39" customFormat="1" ht="25.5" x14ac:dyDescent="0.2">
      <c r="A696" s="36">
        <f t="shared" si="49"/>
        <v>645</v>
      </c>
      <c r="B696" s="31" t="s">
        <v>628</v>
      </c>
      <c r="C696" s="31" t="s">
        <v>868</v>
      </c>
      <c r="D696" s="36">
        <v>31</v>
      </c>
      <c r="E696" s="35" t="s">
        <v>18</v>
      </c>
      <c r="F696" s="12" t="s">
        <v>642</v>
      </c>
      <c r="G696" s="14"/>
      <c r="H696" s="14"/>
      <c r="I696" s="14"/>
      <c r="J696" s="14"/>
      <c r="K696" s="14"/>
      <c r="L696" s="14"/>
      <c r="M696" s="14"/>
      <c r="N696" s="13">
        <v>0.02</v>
      </c>
      <c r="O696" s="13">
        <v>0.02</v>
      </c>
      <c r="P696" s="13">
        <v>0.02</v>
      </c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s="39" customFormat="1" ht="38.25" x14ac:dyDescent="0.2">
      <c r="A697" s="36">
        <f t="shared" si="49"/>
        <v>646</v>
      </c>
      <c r="B697" s="31" t="s">
        <v>629</v>
      </c>
      <c r="C697" s="31" t="s">
        <v>866</v>
      </c>
      <c r="D697" s="36">
        <v>22</v>
      </c>
      <c r="E697" s="35" t="s">
        <v>18</v>
      </c>
      <c r="F697" s="12" t="s">
        <v>642</v>
      </c>
      <c r="G697" s="14"/>
      <c r="H697" s="14"/>
      <c r="I697" s="14"/>
      <c r="J697" s="14"/>
      <c r="K697" s="14"/>
      <c r="L697" s="14"/>
      <c r="M697" s="14"/>
      <c r="N697" s="14"/>
      <c r="O697" s="13">
        <v>0.16</v>
      </c>
      <c r="P697" s="13">
        <v>0.16</v>
      </c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s="39" customFormat="1" ht="38.25" x14ac:dyDescent="0.2">
      <c r="A698" s="36">
        <f t="shared" si="49"/>
        <v>647</v>
      </c>
      <c r="B698" s="31" t="s">
        <v>629</v>
      </c>
      <c r="C698" s="31" t="s">
        <v>866</v>
      </c>
      <c r="D698" s="36">
        <v>33</v>
      </c>
      <c r="E698" s="35" t="s">
        <v>18</v>
      </c>
      <c r="F698" s="12" t="s">
        <v>642</v>
      </c>
      <c r="G698" s="14"/>
      <c r="H698" s="14"/>
      <c r="I698" s="14"/>
      <c r="J698" s="14"/>
      <c r="K698" s="14"/>
      <c r="L698" s="14"/>
      <c r="M698" s="14"/>
      <c r="N698" s="14"/>
      <c r="O698" s="14"/>
      <c r="P698" s="13">
        <v>0.49</v>
      </c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s="39" customFormat="1" x14ac:dyDescent="0.2">
      <c r="A699" s="45" t="s">
        <v>630</v>
      </c>
      <c r="B699" s="45"/>
      <c r="C699" s="45"/>
      <c r="D699" s="45"/>
      <c r="E699" s="45"/>
      <c r="F699" s="45"/>
      <c r="G699" s="34">
        <f>SUM(G700:G716)</f>
        <v>0.90999999999999992</v>
      </c>
      <c r="H699" s="65">
        <f t="shared" ref="H699:P699" si="50">SUM(H700:H716)</f>
        <v>1.91</v>
      </c>
      <c r="I699" s="65">
        <f t="shared" si="50"/>
        <v>2.5</v>
      </c>
      <c r="J699" s="65">
        <f t="shared" si="50"/>
        <v>3.1</v>
      </c>
      <c r="K699" s="65">
        <f t="shared" si="50"/>
        <v>3.8000000000000003</v>
      </c>
      <c r="L699" s="65">
        <f t="shared" si="50"/>
        <v>4.2</v>
      </c>
      <c r="M699" s="65">
        <f t="shared" si="50"/>
        <v>4.8</v>
      </c>
      <c r="N699" s="65">
        <f t="shared" si="50"/>
        <v>6.5</v>
      </c>
      <c r="O699" s="65">
        <f t="shared" si="50"/>
        <v>7.5</v>
      </c>
      <c r="P699" s="65">
        <f t="shared" si="50"/>
        <v>8</v>
      </c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s="39" customFormat="1" ht="25.5" x14ac:dyDescent="0.2">
      <c r="A700" s="36">
        <f>A698+1</f>
        <v>648</v>
      </c>
      <c r="B700" s="31" t="s">
        <v>692</v>
      </c>
      <c r="C700" s="24" t="s">
        <v>693</v>
      </c>
      <c r="D700" s="31" t="s">
        <v>694</v>
      </c>
      <c r="E700" s="36" t="s">
        <v>138</v>
      </c>
      <c r="F700" s="12" t="s">
        <v>648</v>
      </c>
      <c r="G700" s="13">
        <v>0.31</v>
      </c>
      <c r="H700" s="13">
        <v>0.31</v>
      </c>
      <c r="I700" s="13">
        <v>0.31</v>
      </c>
      <c r="J700" s="13">
        <v>0.31</v>
      </c>
      <c r="K700" s="13">
        <v>0.31</v>
      </c>
      <c r="L700" s="13">
        <v>0.31</v>
      </c>
      <c r="M700" s="13">
        <v>0.31</v>
      </c>
      <c r="N700" s="13">
        <v>0.31</v>
      </c>
      <c r="O700" s="13">
        <v>0.31</v>
      </c>
      <c r="P700" s="13">
        <v>0.31</v>
      </c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s="39" customFormat="1" ht="25.5" x14ac:dyDescent="0.2">
      <c r="A701" s="36">
        <f t="shared" ref="A701:A716" si="51">A700+1</f>
        <v>649</v>
      </c>
      <c r="B701" s="24" t="s">
        <v>695</v>
      </c>
      <c r="C701" s="24" t="s">
        <v>696</v>
      </c>
      <c r="D701" s="24" t="s">
        <v>697</v>
      </c>
      <c r="E701" s="36" t="s">
        <v>138</v>
      </c>
      <c r="F701" s="12" t="s">
        <v>648</v>
      </c>
      <c r="G701" s="13">
        <v>0.6</v>
      </c>
      <c r="H701" s="13">
        <v>0.6</v>
      </c>
      <c r="I701" s="13">
        <v>0.6</v>
      </c>
      <c r="J701" s="13">
        <v>0.6</v>
      </c>
      <c r="K701" s="13">
        <v>0.6</v>
      </c>
      <c r="L701" s="13">
        <v>0.6</v>
      </c>
      <c r="M701" s="13">
        <v>0.6</v>
      </c>
      <c r="N701" s="13">
        <v>0.6</v>
      </c>
      <c r="O701" s="13">
        <v>0.6</v>
      </c>
      <c r="P701" s="13">
        <v>0.6</v>
      </c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s="39" customFormat="1" ht="25.5" x14ac:dyDescent="0.2">
      <c r="A702" s="36">
        <f t="shared" si="51"/>
        <v>650</v>
      </c>
      <c r="B702" s="24" t="s">
        <v>698</v>
      </c>
      <c r="C702" s="24" t="s">
        <v>699</v>
      </c>
      <c r="D702" s="24" t="s">
        <v>700</v>
      </c>
      <c r="E702" s="36" t="s">
        <v>138</v>
      </c>
      <c r="F702" s="12" t="s">
        <v>648</v>
      </c>
      <c r="G702" s="14"/>
      <c r="H702" s="13">
        <v>1</v>
      </c>
      <c r="I702" s="13">
        <v>1</v>
      </c>
      <c r="J702" s="13">
        <v>1</v>
      </c>
      <c r="K702" s="13">
        <v>1</v>
      </c>
      <c r="L702" s="13">
        <v>1</v>
      </c>
      <c r="M702" s="13">
        <v>1</v>
      </c>
      <c r="N702" s="13">
        <v>1</v>
      </c>
      <c r="O702" s="13">
        <v>1</v>
      </c>
      <c r="P702" s="13">
        <v>1</v>
      </c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s="39" customFormat="1" ht="38.25" x14ac:dyDescent="0.2">
      <c r="A703" s="36">
        <f t="shared" si="51"/>
        <v>651</v>
      </c>
      <c r="B703" s="31" t="s">
        <v>701</v>
      </c>
      <c r="C703" s="24" t="s">
        <v>699</v>
      </c>
      <c r="D703" s="24" t="s">
        <v>702</v>
      </c>
      <c r="E703" s="36" t="s">
        <v>138</v>
      </c>
      <c r="F703" s="12" t="s">
        <v>648</v>
      </c>
      <c r="G703" s="14"/>
      <c r="H703" s="14"/>
      <c r="I703" s="13">
        <v>0.24</v>
      </c>
      <c r="J703" s="13">
        <v>0.24</v>
      </c>
      <c r="K703" s="13">
        <v>0.24</v>
      </c>
      <c r="L703" s="13">
        <v>0.24</v>
      </c>
      <c r="M703" s="13">
        <v>0.24</v>
      </c>
      <c r="N703" s="13">
        <v>0.24</v>
      </c>
      <c r="O703" s="13">
        <v>0.24</v>
      </c>
      <c r="P703" s="13">
        <v>0.24</v>
      </c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s="39" customFormat="1" ht="25.5" x14ac:dyDescent="0.2">
      <c r="A704" s="36">
        <f t="shared" si="51"/>
        <v>652</v>
      </c>
      <c r="B704" s="31" t="s">
        <v>703</v>
      </c>
      <c r="C704" s="24" t="s">
        <v>699</v>
      </c>
      <c r="D704" s="24" t="s">
        <v>704</v>
      </c>
      <c r="E704" s="36" t="s">
        <v>138</v>
      </c>
      <c r="F704" s="12" t="s">
        <v>648</v>
      </c>
      <c r="G704" s="14"/>
      <c r="H704" s="14"/>
      <c r="I704" s="13">
        <v>0.35</v>
      </c>
      <c r="J704" s="13">
        <v>0.35</v>
      </c>
      <c r="K704" s="13">
        <v>0.35</v>
      </c>
      <c r="L704" s="13">
        <v>0.35</v>
      </c>
      <c r="M704" s="13">
        <v>0.35</v>
      </c>
      <c r="N704" s="13">
        <v>0.35</v>
      </c>
      <c r="O704" s="13">
        <v>0.35</v>
      </c>
      <c r="P704" s="13">
        <v>0.35</v>
      </c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s="39" customFormat="1" ht="25.5" x14ac:dyDescent="0.2">
      <c r="A705" s="36">
        <f t="shared" si="51"/>
        <v>653</v>
      </c>
      <c r="B705" s="24" t="s">
        <v>705</v>
      </c>
      <c r="C705" s="24" t="s">
        <v>699</v>
      </c>
      <c r="D705" s="24" t="s">
        <v>706</v>
      </c>
      <c r="E705" s="36" t="s">
        <v>138</v>
      </c>
      <c r="F705" s="12" t="s">
        <v>648</v>
      </c>
      <c r="G705" s="14"/>
      <c r="H705" s="14"/>
      <c r="I705" s="13"/>
      <c r="J705" s="13">
        <v>0.1</v>
      </c>
      <c r="K705" s="13">
        <v>0.1</v>
      </c>
      <c r="L705" s="13">
        <v>0.1</v>
      </c>
      <c r="M705" s="13">
        <v>0.1</v>
      </c>
      <c r="N705" s="13">
        <v>0.1</v>
      </c>
      <c r="O705" s="13">
        <v>0.1</v>
      </c>
      <c r="P705" s="13">
        <v>0.1</v>
      </c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s="39" customFormat="1" ht="25.5" x14ac:dyDescent="0.2">
      <c r="A706" s="36">
        <f t="shared" si="51"/>
        <v>654</v>
      </c>
      <c r="B706" s="31" t="s">
        <v>707</v>
      </c>
      <c r="C706" s="24" t="s">
        <v>699</v>
      </c>
      <c r="D706" s="24" t="s">
        <v>708</v>
      </c>
      <c r="E706" s="36" t="s">
        <v>138</v>
      </c>
      <c r="F706" s="12" t="s">
        <v>648</v>
      </c>
      <c r="G706" s="14"/>
      <c r="H706" s="14"/>
      <c r="I706" s="13"/>
      <c r="J706" s="13">
        <v>0.5</v>
      </c>
      <c r="K706" s="13">
        <v>0.5</v>
      </c>
      <c r="L706" s="13">
        <v>0.5</v>
      </c>
      <c r="M706" s="13">
        <v>0.5</v>
      </c>
      <c r="N706" s="13">
        <v>0.5</v>
      </c>
      <c r="O706" s="13">
        <v>0.5</v>
      </c>
      <c r="P706" s="13">
        <v>0.5</v>
      </c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s="39" customFormat="1" ht="38.25" x14ac:dyDescent="0.2">
      <c r="A707" s="36">
        <f t="shared" si="51"/>
        <v>655</v>
      </c>
      <c r="B707" s="31" t="s">
        <v>701</v>
      </c>
      <c r="C707" s="24" t="s">
        <v>699</v>
      </c>
      <c r="D707" s="24" t="s">
        <v>709</v>
      </c>
      <c r="E707" s="36" t="s">
        <v>138</v>
      </c>
      <c r="F707" s="12" t="s">
        <v>648</v>
      </c>
      <c r="G707" s="13"/>
      <c r="H707" s="13"/>
      <c r="I707" s="13"/>
      <c r="J707" s="13"/>
      <c r="K707" s="13">
        <v>0.5</v>
      </c>
      <c r="L707" s="13">
        <v>0.5</v>
      </c>
      <c r="M707" s="13">
        <v>0.5</v>
      </c>
      <c r="N707" s="13">
        <v>0.5</v>
      </c>
      <c r="O707" s="13">
        <v>0.5</v>
      </c>
      <c r="P707" s="13">
        <v>0.5</v>
      </c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s="39" customFormat="1" ht="38.25" x14ac:dyDescent="0.2">
      <c r="A708" s="36">
        <f t="shared" si="51"/>
        <v>656</v>
      </c>
      <c r="B708" s="7" t="s">
        <v>701</v>
      </c>
      <c r="C708" s="24" t="s">
        <v>710</v>
      </c>
      <c r="D708" s="24" t="s">
        <v>711</v>
      </c>
      <c r="E708" s="36" t="s">
        <v>138</v>
      </c>
      <c r="F708" s="12" t="s">
        <v>648</v>
      </c>
      <c r="G708" s="14"/>
      <c r="H708" s="13"/>
      <c r="I708" s="13"/>
      <c r="J708" s="13"/>
      <c r="K708" s="13">
        <v>0.2</v>
      </c>
      <c r="L708" s="13">
        <v>0.2</v>
      </c>
      <c r="M708" s="13">
        <v>0.2</v>
      </c>
      <c r="N708" s="13">
        <v>0.2</v>
      </c>
      <c r="O708" s="13">
        <v>0.2</v>
      </c>
      <c r="P708" s="13">
        <v>0.2</v>
      </c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s="39" customFormat="1" ht="38.25" x14ac:dyDescent="0.2">
      <c r="A709" s="36">
        <f t="shared" si="51"/>
        <v>657</v>
      </c>
      <c r="B709" s="24" t="s">
        <v>712</v>
      </c>
      <c r="C709" s="24" t="s">
        <v>710</v>
      </c>
      <c r="D709" s="24" t="s">
        <v>713</v>
      </c>
      <c r="E709" s="36" t="s">
        <v>138</v>
      </c>
      <c r="F709" s="12" t="s">
        <v>648</v>
      </c>
      <c r="G709" s="14"/>
      <c r="H709" s="14"/>
      <c r="I709" s="13"/>
      <c r="J709" s="13"/>
      <c r="K709" s="13"/>
      <c r="L709" s="13">
        <v>0.4</v>
      </c>
      <c r="M709" s="13">
        <v>0.4</v>
      </c>
      <c r="N709" s="13">
        <v>0.4</v>
      </c>
      <c r="O709" s="13">
        <v>0.4</v>
      </c>
      <c r="P709" s="13">
        <v>0.4</v>
      </c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s="39" customFormat="1" ht="38.25" x14ac:dyDescent="0.2">
      <c r="A710" s="36">
        <f t="shared" si="51"/>
        <v>658</v>
      </c>
      <c r="B710" s="31" t="s">
        <v>701</v>
      </c>
      <c r="C710" s="24" t="s">
        <v>710</v>
      </c>
      <c r="D710" s="24" t="s">
        <v>714</v>
      </c>
      <c r="E710" s="36" t="s">
        <v>138</v>
      </c>
      <c r="F710" s="12" t="s">
        <v>648</v>
      </c>
      <c r="G710" s="14"/>
      <c r="H710" s="14"/>
      <c r="I710" s="14"/>
      <c r="J710" s="13"/>
      <c r="K710" s="13"/>
      <c r="L710" s="13"/>
      <c r="M710" s="13">
        <v>0.6</v>
      </c>
      <c r="N710" s="13">
        <v>0.6</v>
      </c>
      <c r="O710" s="13">
        <v>0.6</v>
      </c>
      <c r="P710" s="13">
        <v>0.6</v>
      </c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s="39" customFormat="1" ht="25.5" x14ac:dyDescent="0.2">
      <c r="A711" s="36">
        <f t="shared" si="51"/>
        <v>659</v>
      </c>
      <c r="B711" s="24" t="s">
        <v>715</v>
      </c>
      <c r="C711" s="24" t="s">
        <v>716</v>
      </c>
      <c r="D711" s="24" t="s">
        <v>717</v>
      </c>
      <c r="E711" s="36" t="s">
        <v>138</v>
      </c>
      <c r="F711" s="12" t="s">
        <v>648</v>
      </c>
      <c r="G711" s="14"/>
      <c r="H711" s="14"/>
      <c r="I711" s="14"/>
      <c r="J711" s="14"/>
      <c r="K711" s="13"/>
      <c r="L711" s="13"/>
      <c r="M711" s="13"/>
      <c r="N711" s="13">
        <v>0.2</v>
      </c>
      <c r="O711" s="13">
        <v>0.2</v>
      </c>
      <c r="P711" s="13">
        <v>0.2</v>
      </c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s="39" customFormat="1" ht="25.5" x14ac:dyDescent="0.2">
      <c r="A712" s="36">
        <f t="shared" si="51"/>
        <v>660</v>
      </c>
      <c r="B712" s="31" t="s">
        <v>701</v>
      </c>
      <c r="C712" s="31" t="s">
        <v>718</v>
      </c>
      <c r="D712" s="24" t="s">
        <v>719</v>
      </c>
      <c r="E712" s="36" t="s">
        <v>138</v>
      </c>
      <c r="F712" s="12" t="s">
        <v>648</v>
      </c>
      <c r="G712" s="14"/>
      <c r="H712" s="14"/>
      <c r="I712" s="14"/>
      <c r="J712" s="14"/>
      <c r="K712" s="14"/>
      <c r="L712" s="13"/>
      <c r="M712" s="13"/>
      <c r="N712" s="13">
        <v>1</v>
      </c>
      <c r="O712" s="13">
        <v>1</v>
      </c>
      <c r="P712" s="13">
        <v>1</v>
      </c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s="39" customFormat="1" x14ac:dyDescent="0.2">
      <c r="A713" s="36">
        <f t="shared" si="51"/>
        <v>661</v>
      </c>
      <c r="B713" s="31" t="s">
        <v>701</v>
      </c>
      <c r="C713" s="31" t="s">
        <v>718</v>
      </c>
      <c r="D713" s="24" t="s">
        <v>720</v>
      </c>
      <c r="E713" s="36" t="s">
        <v>138</v>
      </c>
      <c r="F713" s="12" t="s">
        <v>648</v>
      </c>
      <c r="G713" s="14"/>
      <c r="H713" s="14"/>
      <c r="I713" s="14"/>
      <c r="J713" s="14"/>
      <c r="K713" s="14"/>
      <c r="L713" s="14"/>
      <c r="M713" s="13"/>
      <c r="N713" s="13">
        <v>0.5</v>
      </c>
      <c r="O713" s="13">
        <v>0.5</v>
      </c>
      <c r="P713" s="13">
        <v>0.5</v>
      </c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s="39" customFormat="1" ht="25.5" x14ac:dyDescent="0.2">
      <c r="A714" s="36">
        <f t="shared" si="51"/>
        <v>662</v>
      </c>
      <c r="B714" s="31" t="s">
        <v>701</v>
      </c>
      <c r="C714" s="31" t="s">
        <v>721</v>
      </c>
      <c r="D714" s="24" t="s">
        <v>722</v>
      </c>
      <c r="E714" s="36" t="s">
        <v>138</v>
      </c>
      <c r="F714" s="12" t="s">
        <v>648</v>
      </c>
      <c r="G714" s="14"/>
      <c r="H714" s="14"/>
      <c r="I714" s="14"/>
      <c r="J714" s="14"/>
      <c r="K714" s="14"/>
      <c r="L714" s="14"/>
      <c r="M714" s="14"/>
      <c r="N714" s="13"/>
      <c r="O714" s="13">
        <v>0.5</v>
      </c>
      <c r="P714" s="13">
        <v>0.5</v>
      </c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s="39" customFormat="1" ht="25.5" x14ac:dyDescent="0.2">
      <c r="A715" s="36">
        <f t="shared" si="51"/>
        <v>663</v>
      </c>
      <c r="B715" s="24" t="s">
        <v>723</v>
      </c>
      <c r="C715" s="31" t="s">
        <v>724</v>
      </c>
      <c r="D715" s="24" t="s">
        <v>725</v>
      </c>
      <c r="E715" s="36" t="s">
        <v>138</v>
      </c>
      <c r="F715" s="12" t="s">
        <v>648</v>
      </c>
      <c r="G715" s="14"/>
      <c r="H715" s="14"/>
      <c r="I715" s="14"/>
      <c r="J715" s="14"/>
      <c r="K715" s="14"/>
      <c r="L715" s="14"/>
      <c r="M715" s="14"/>
      <c r="N715" s="14"/>
      <c r="O715" s="13">
        <v>0.5</v>
      </c>
      <c r="P715" s="13">
        <v>0.5</v>
      </c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s="39" customFormat="1" x14ac:dyDescent="0.2">
      <c r="A716" s="36">
        <f t="shared" si="51"/>
        <v>664</v>
      </c>
      <c r="B716" s="31" t="s">
        <v>701</v>
      </c>
      <c r="C716" s="31" t="s">
        <v>724</v>
      </c>
      <c r="D716" s="31" t="s">
        <v>726</v>
      </c>
      <c r="E716" s="36" t="s">
        <v>138</v>
      </c>
      <c r="F716" s="12" t="s">
        <v>648</v>
      </c>
      <c r="G716" s="14"/>
      <c r="H716" s="14"/>
      <c r="I716" s="14"/>
      <c r="J716" s="14"/>
      <c r="K716" s="14"/>
      <c r="L716" s="14"/>
      <c r="M716" s="14"/>
      <c r="N716" s="14"/>
      <c r="O716" s="14"/>
      <c r="P716" s="13">
        <v>0.5</v>
      </c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s="39" customFormat="1" x14ac:dyDescent="0.2">
      <c r="A717" s="45" t="s">
        <v>636</v>
      </c>
      <c r="B717" s="45"/>
      <c r="C717" s="45"/>
      <c r="D717" s="46"/>
      <c r="E717" s="46"/>
      <c r="F717" s="46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s="39" customFormat="1" x14ac:dyDescent="0.2">
      <c r="A718" s="45" t="s">
        <v>637</v>
      </c>
      <c r="B718" s="31"/>
      <c r="C718" s="24"/>
      <c r="D718" s="24"/>
      <c r="E718" s="36"/>
      <c r="F718" s="35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s="39" customFormat="1" ht="42" x14ac:dyDescent="0.2">
      <c r="A719" s="36">
        <v>452</v>
      </c>
      <c r="B719" s="10" t="s">
        <v>439</v>
      </c>
      <c r="C719" s="31" t="s">
        <v>640</v>
      </c>
      <c r="D719" s="11" t="s">
        <v>440</v>
      </c>
      <c r="E719" s="36" t="s">
        <v>18</v>
      </c>
      <c r="F719" s="12" t="s">
        <v>644</v>
      </c>
      <c r="G719" s="14"/>
      <c r="H719" s="14"/>
      <c r="I719" s="14"/>
      <c r="J719" s="14"/>
      <c r="K719" s="14"/>
      <c r="L719" s="14"/>
      <c r="M719" s="14"/>
      <c r="N719" s="13">
        <v>3.3</v>
      </c>
      <c r="O719" s="13">
        <v>3.3</v>
      </c>
      <c r="P719" s="13">
        <v>3.3</v>
      </c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s="39" customFormat="1" ht="51" x14ac:dyDescent="0.2">
      <c r="A720" s="75">
        <f>A598</f>
        <v>550</v>
      </c>
      <c r="B720" s="31" t="s">
        <v>528</v>
      </c>
      <c r="C720" s="31" t="s">
        <v>529</v>
      </c>
      <c r="D720" s="15" t="s">
        <v>530</v>
      </c>
      <c r="E720" s="36" t="s">
        <v>18</v>
      </c>
      <c r="F720" s="12" t="s">
        <v>642</v>
      </c>
      <c r="G720" s="14"/>
      <c r="H720" s="14"/>
      <c r="I720" s="14"/>
      <c r="J720" s="16">
        <f>J598</f>
        <v>0.45</v>
      </c>
      <c r="K720" s="16">
        <f t="shared" ref="K720:P720" si="52">K598</f>
        <v>0.45</v>
      </c>
      <c r="L720" s="16">
        <f t="shared" si="52"/>
        <v>0.45</v>
      </c>
      <c r="M720" s="16">
        <f t="shared" si="52"/>
        <v>0.45</v>
      </c>
      <c r="N720" s="16">
        <f t="shared" si="52"/>
        <v>0.45</v>
      </c>
      <c r="O720" s="16">
        <f t="shared" si="52"/>
        <v>0.45</v>
      </c>
      <c r="P720" s="16">
        <f t="shared" si="52"/>
        <v>0.45</v>
      </c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s="39" customFormat="1" ht="38.25" x14ac:dyDescent="0.2">
      <c r="A721" s="75">
        <f t="shared" ref="A721:A723" si="53">A599</f>
        <v>551</v>
      </c>
      <c r="B721" s="31" t="s">
        <v>531</v>
      </c>
      <c r="C721" s="31" t="s">
        <v>529</v>
      </c>
      <c r="D721" s="15" t="s">
        <v>532</v>
      </c>
      <c r="E721" s="36" t="s">
        <v>18</v>
      </c>
      <c r="F721" s="12" t="s">
        <v>642</v>
      </c>
      <c r="G721" s="14"/>
      <c r="H721" s="14"/>
      <c r="I721" s="14"/>
      <c r="J721" s="16">
        <f t="shared" ref="J721:P721" si="54">J599</f>
        <v>0.33</v>
      </c>
      <c r="K721" s="16">
        <f t="shared" si="54"/>
        <v>0.33</v>
      </c>
      <c r="L721" s="16">
        <f t="shared" si="54"/>
        <v>0.33</v>
      </c>
      <c r="M721" s="16">
        <f t="shared" si="54"/>
        <v>0.33</v>
      </c>
      <c r="N721" s="16">
        <f t="shared" si="54"/>
        <v>0.33</v>
      </c>
      <c r="O721" s="16">
        <f t="shared" si="54"/>
        <v>0.33</v>
      </c>
      <c r="P721" s="16">
        <f t="shared" si="54"/>
        <v>0.33</v>
      </c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s="39" customFormat="1" ht="25.5" x14ac:dyDescent="0.2">
      <c r="A722" s="75">
        <f t="shared" si="53"/>
        <v>552</v>
      </c>
      <c r="B722" s="31" t="s">
        <v>533</v>
      </c>
      <c r="C722" s="31" t="s">
        <v>529</v>
      </c>
      <c r="D722" s="15" t="s">
        <v>534</v>
      </c>
      <c r="E722" s="36" t="s">
        <v>18</v>
      </c>
      <c r="F722" s="12" t="s">
        <v>642</v>
      </c>
      <c r="G722" s="14"/>
      <c r="H722" s="14"/>
      <c r="I722" s="14"/>
      <c r="J722" s="16">
        <f t="shared" ref="J722:P722" si="55">J600</f>
        <v>0.18</v>
      </c>
      <c r="K722" s="16">
        <f t="shared" si="55"/>
        <v>0.18</v>
      </c>
      <c r="L722" s="16">
        <f t="shared" si="55"/>
        <v>0.18</v>
      </c>
      <c r="M722" s="16">
        <f t="shared" si="55"/>
        <v>0.18</v>
      </c>
      <c r="N722" s="16">
        <f t="shared" si="55"/>
        <v>0.18</v>
      </c>
      <c r="O722" s="16">
        <f t="shared" si="55"/>
        <v>0.18</v>
      </c>
      <c r="P722" s="16">
        <f t="shared" si="55"/>
        <v>0.18</v>
      </c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s="39" customFormat="1" ht="25.5" x14ac:dyDescent="0.2">
      <c r="A723" s="75">
        <f t="shared" si="53"/>
        <v>553</v>
      </c>
      <c r="B723" s="31" t="s">
        <v>535</v>
      </c>
      <c r="C723" s="31" t="s">
        <v>529</v>
      </c>
      <c r="D723" s="15" t="s">
        <v>536</v>
      </c>
      <c r="E723" s="36" t="s">
        <v>18</v>
      </c>
      <c r="F723" s="12" t="s">
        <v>642</v>
      </c>
      <c r="G723" s="14"/>
      <c r="H723" s="14"/>
      <c r="I723" s="14"/>
      <c r="J723" s="16">
        <f t="shared" ref="J723:P723" si="56">J601</f>
        <v>0.09</v>
      </c>
      <c r="K723" s="16">
        <f t="shared" si="56"/>
        <v>0.09</v>
      </c>
      <c r="L723" s="16">
        <f t="shared" si="56"/>
        <v>0.09</v>
      </c>
      <c r="M723" s="16">
        <f t="shared" si="56"/>
        <v>0.09</v>
      </c>
      <c r="N723" s="16">
        <f t="shared" si="56"/>
        <v>0.09</v>
      </c>
      <c r="O723" s="16">
        <f t="shared" si="56"/>
        <v>0.09</v>
      </c>
      <c r="P723" s="16">
        <f t="shared" si="56"/>
        <v>0.09</v>
      </c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s="39" customFormat="1" x14ac:dyDescent="0.2">
      <c r="A724" s="75">
        <f t="shared" ref="A724" si="57">A602</f>
        <v>554</v>
      </c>
      <c r="B724" s="31" t="s">
        <v>537</v>
      </c>
      <c r="C724" s="31" t="s">
        <v>538</v>
      </c>
      <c r="D724" s="15" t="s">
        <v>47</v>
      </c>
      <c r="E724" s="36" t="s">
        <v>420</v>
      </c>
      <c r="F724" s="12" t="s">
        <v>648</v>
      </c>
      <c r="G724" s="14"/>
      <c r="H724" s="14"/>
      <c r="I724" s="14"/>
      <c r="J724" s="14"/>
      <c r="K724" s="14"/>
      <c r="L724" s="14"/>
      <c r="M724" s="14"/>
      <c r="N724" s="16">
        <f>N602</f>
        <v>0.16</v>
      </c>
      <c r="O724" s="16">
        <f t="shared" ref="O724:P724" si="58">O602</f>
        <v>0.16</v>
      </c>
      <c r="P724" s="16">
        <f t="shared" si="58"/>
        <v>0.16</v>
      </c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s="39" customFormat="1" x14ac:dyDescent="0.2">
      <c r="A725" s="75">
        <f t="shared" ref="A725" si="59">A603</f>
        <v>555</v>
      </c>
      <c r="B725" s="31" t="s">
        <v>539</v>
      </c>
      <c r="C725" s="31" t="s">
        <v>538</v>
      </c>
      <c r="D725" s="15" t="s">
        <v>49</v>
      </c>
      <c r="E725" s="36" t="s">
        <v>420</v>
      </c>
      <c r="F725" s="12" t="s">
        <v>648</v>
      </c>
      <c r="G725" s="14"/>
      <c r="H725" s="14"/>
      <c r="I725" s="14"/>
      <c r="J725" s="14"/>
      <c r="K725" s="14"/>
      <c r="L725" s="14"/>
      <c r="M725" s="14"/>
      <c r="N725" s="16">
        <f t="shared" ref="N725:P725" si="60">N603</f>
        <v>0.31</v>
      </c>
      <c r="O725" s="16">
        <f t="shared" si="60"/>
        <v>0.31</v>
      </c>
      <c r="P725" s="16">
        <f t="shared" si="60"/>
        <v>0.31</v>
      </c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s="39" customFormat="1" x14ac:dyDescent="0.2">
      <c r="A726" s="75">
        <f t="shared" ref="A726" si="61">A604</f>
        <v>556</v>
      </c>
      <c r="B726" s="31" t="s">
        <v>540</v>
      </c>
      <c r="C726" s="31" t="s">
        <v>538</v>
      </c>
      <c r="D726" s="15" t="s">
        <v>51</v>
      </c>
      <c r="E726" s="36" t="s">
        <v>420</v>
      </c>
      <c r="F726" s="12" t="s">
        <v>648</v>
      </c>
      <c r="G726" s="14"/>
      <c r="H726" s="14"/>
      <c r="I726" s="14"/>
      <c r="J726" s="14"/>
      <c r="K726" s="14"/>
      <c r="L726" s="14"/>
      <c r="M726" s="14"/>
      <c r="N726" s="16">
        <f t="shared" ref="N726:P726" si="62">N604</f>
        <v>0.23</v>
      </c>
      <c r="O726" s="16">
        <f t="shared" si="62"/>
        <v>0.23</v>
      </c>
      <c r="P726" s="16">
        <f t="shared" si="62"/>
        <v>0.23</v>
      </c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s="39" customFormat="1" x14ac:dyDescent="0.2">
      <c r="A727" s="75">
        <f t="shared" ref="A727" si="63">A605</f>
        <v>557</v>
      </c>
      <c r="B727" s="31" t="s">
        <v>539</v>
      </c>
      <c r="C727" s="31" t="s">
        <v>538</v>
      </c>
      <c r="D727" s="15" t="s">
        <v>61</v>
      </c>
      <c r="E727" s="36" t="s">
        <v>420</v>
      </c>
      <c r="F727" s="12" t="s">
        <v>648</v>
      </c>
      <c r="G727" s="14"/>
      <c r="H727" s="14"/>
      <c r="I727" s="14"/>
      <c r="J727" s="14"/>
      <c r="K727" s="14"/>
      <c r="L727" s="14"/>
      <c r="M727" s="14"/>
      <c r="N727" s="16">
        <f t="shared" ref="N727:P727" si="64">N605</f>
        <v>0.19</v>
      </c>
      <c r="O727" s="16">
        <f t="shared" si="64"/>
        <v>0.19</v>
      </c>
      <c r="P727" s="16">
        <f t="shared" si="64"/>
        <v>0.19</v>
      </c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s="39" customFormat="1" ht="38.25" x14ac:dyDescent="0.2">
      <c r="A728" s="75">
        <f t="shared" ref="A728" si="65">A606</f>
        <v>558</v>
      </c>
      <c r="B728" s="31" t="s">
        <v>541</v>
      </c>
      <c r="C728" s="31" t="s">
        <v>538</v>
      </c>
      <c r="D728" s="15" t="s">
        <v>53</v>
      </c>
      <c r="E728" s="36" t="s">
        <v>420</v>
      </c>
      <c r="F728" s="12" t="s">
        <v>648</v>
      </c>
      <c r="G728" s="14"/>
      <c r="H728" s="14"/>
      <c r="I728" s="14"/>
      <c r="J728" s="14"/>
      <c r="K728" s="14"/>
      <c r="L728" s="14"/>
      <c r="M728" s="14"/>
      <c r="N728" s="16">
        <f t="shared" ref="N728:P728" si="66">N606</f>
        <v>0.4</v>
      </c>
      <c r="O728" s="16">
        <f t="shared" si="66"/>
        <v>0.4</v>
      </c>
      <c r="P728" s="16">
        <f t="shared" si="66"/>
        <v>0.4</v>
      </c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s="39" customFormat="1" x14ac:dyDescent="0.2">
      <c r="A729" s="75">
        <f t="shared" ref="A729" si="67">A607</f>
        <v>559</v>
      </c>
      <c r="B729" s="10" t="s">
        <v>542</v>
      </c>
      <c r="C729" s="31" t="s">
        <v>538</v>
      </c>
      <c r="D729" s="15" t="s">
        <v>55</v>
      </c>
      <c r="E729" s="36" t="s">
        <v>420</v>
      </c>
      <c r="F729" s="12" t="s">
        <v>648</v>
      </c>
      <c r="G729" s="14"/>
      <c r="H729" s="14"/>
      <c r="I729" s="14"/>
      <c r="J729" s="14"/>
      <c r="K729" s="14"/>
      <c r="L729" s="14"/>
      <c r="M729" s="14"/>
      <c r="N729" s="16">
        <f t="shared" ref="N729:P729" si="68">N607</f>
        <v>0.23</v>
      </c>
      <c r="O729" s="16">
        <f t="shared" si="68"/>
        <v>0.23</v>
      </c>
      <c r="P729" s="16">
        <f t="shared" si="68"/>
        <v>0.23</v>
      </c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s="39" customFormat="1" ht="25.5" x14ac:dyDescent="0.2">
      <c r="A730" s="75">
        <f t="shared" ref="A730" si="69">A608</f>
        <v>560</v>
      </c>
      <c r="B730" s="31" t="s">
        <v>543</v>
      </c>
      <c r="C730" s="31" t="s">
        <v>538</v>
      </c>
      <c r="D730" s="15" t="s">
        <v>63</v>
      </c>
      <c r="E730" s="36" t="s">
        <v>420</v>
      </c>
      <c r="F730" s="12" t="s">
        <v>648</v>
      </c>
      <c r="G730" s="14"/>
      <c r="H730" s="14"/>
      <c r="I730" s="14"/>
      <c r="J730" s="14"/>
      <c r="K730" s="14"/>
      <c r="L730" s="14"/>
      <c r="M730" s="14"/>
      <c r="N730" s="16">
        <f t="shared" ref="N730:P730" si="70">N608</f>
        <v>0.01</v>
      </c>
      <c r="O730" s="16">
        <f t="shared" si="70"/>
        <v>0.01</v>
      </c>
      <c r="P730" s="16">
        <f t="shared" si="70"/>
        <v>0.01</v>
      </c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s="39" customFormat="1" ht="12.75" customHeight="1" x14ac:dyDescent="0.2">
      <c r="A731" s="75">
        <f t="shared" ref="A731" si="71">A609</f>
        <v>561</v>
      </c>
      <c r="B731" s="31" t="s">
        <v>40</v>
      </c>
      <c r="C731" s="102" t="s">
        <v>544</v>
      </c>
      <c r="D731" s="15" t="s">
        <v>198</v>
      </c>
      <c r="E731" s="36" t="s">
        <v>420</v>
      </c>
      <c r="F731" s="12" t="s">
        <v>648</v>
      </c>
      <c r="G731" s="14"/>
      <c r="H731" s="14"/>
      <c r="I731" s="14"/>
      <c r="J731" s="14"/>
      <c r="K731" s="14"/>
      <c r="L731" s="14"/>
      <c r="M731" s="14"/>
      <c r="N731" s="14"/>
      <c r="O731" s="16">
        <f t="shared" ref="O731:P731" si="72">O609</f>
        <v>0.14000000000000001</v>
      </c>
      <c r="P731" s="16">
        <f t="shared" si="72"/>
        <v>0.14000000000000001</v>
      </c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s="39" customFormat="1" x14ac:dyDescent="0.2">
      <c r="A732" s="75">
        <f t="shared" ref="A732" si="73">A610</f>
        <v>562</v>
      </c>
      <c r="B732" s="31" t="s">
        <v>40</v>
      </c>
      <c r="C732" s="102"/>
      <c r="D732" s="15" t="s">
        <v>27</v>
      </c>
      <c r="E732" s="36" t="s">
        <v>420</v>
      </c>
      <c r="F732" s="12" t="s">
        <v>648</v>
      </c>
      <c r="G732" s="14"/>
      <c r="H732" s="14"/>
      <c r="I732" s="14"/>
      <c r="J732" s="14"/>
      <c r="K732" s="14"/>
      <c r="L732" s="14"/>
      <c r="M732" s="14"/>
      <c r="N732" s="14"/>
      <c r="O732" s="16">
        <f t="shared" ref="O732:P732" si="74">O610</f>
        <v>0.4</v>
      </c>
      <c r="P732" s="16">
        <f t="shared" si="74"/>
        <v>0.4</v>
      </c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s="39" customFormat="1" x14ac:dyDescent="0.2">
      <c r="A733" s="75">
        <f t="shared" ref="A733" si="75">A611</f>
        <v>563</v>
      </c>
      <c r="B733" s="31" t="s">
        <v>545</v>
      </c>
      <c r="C733" s="102"/>
      <c r="D733" s="15" t="s">
        <v>112</v>
      </c>
      <c r="E733" s="36" t="s">
        <v>420</v>
      </c>
      <c r="F733" s="12" t="s">
        <v>648</v>
      </c>
      <c r="G733" s="14"/>
      <c r="H733" s="14"/>
      <c r="I733" s="14"/>
      <c r="J733" s="14"/>
      <c r="K733" s="14"/>
      <c r="L733" s="14"/>
      <c r="M733" s="14"/>
      <c r="N733" s="14"/>
      <c r="O733" s="16">
        <f t="shared" ref="O733:P733" si="76">O611</f>
        <v>0.39</v>
      </c>
      <c r="P733" s="16">
        <f t="shared" si="76"/>
        <v>0.39</v>
      </c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s="39" customFormat="1" x14ac:dyDescent="0.2">
      <c r="A734" s="75">
        <f t="shared" ref="A734:A757" si="77">A612</f>
        <v>564</v>
      </c>
      <c r="B734" s="31" t="s">
        <v>40</v>
      </c>
      <c r="C734" s="102"/>
      <c r="D734" s="15">
        <v>13</v>
      </c>
      <c r="E734" s="36" t="s">
        <v>420</v>
      </c>
      <c r="F734" s="12" t="s">
        <v>648</v>
      </c>
      <c r="G734" s="14"/>
      <c r="H734" s="14"/>
      <c r="I734" s="14"/>
      <c r="J734" s="14"/>
      <c r="K734" s="14"/>
      <c r="L734" s="14"/>
      <c r="M734" s="14"/>
      <c r="N734" s="14"/>
      <c r="O734" s="16">
        <f t="shared" ref="O734:P734" si="78">O612</f>
        <v>0.22</v>
      </c>
      <c r="P734" s="16">
        <f t="shared" si="78"/>
        <v>0.22</v>
      </c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s="39" customFormat="1" x14ac:dyDescent="0.2">
      <c r="A735" s="75">
        <f t="shared" si="77"/>
        <v>565</v>
      </c>
      <c r="B735" s="31" t="s">
        <v>546</v>
      </c>
      <c r="C735" s="30" t="s">
        <v>547</v>
      </c>
      <c r="D735" s="15" t="s">
        <v>47</v>
      </c>
      <c r="E735" s="36" t="s">
        <v>420</v>
      </c>
      <c r="F735" s="12" t="s">
        <v>648</v>
      </c>
      <c r="G735" s="14"/>
      <c r="H735" s="14"/>
      <c r="I735" s="14"/>
      <c r="J735" s="14"/>
      <c r="K735" s="14"/>
      <c r="L735" s="14"/>
      <c r="M735" s="14"/>
      <c r="N735" s="14"/>
      <c r="O735" s="14"/>
      <c r="P735" s="16">
        <f t="shared" ref="P735" si="79">P613</f>
        <v>0.43</v>
      </c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s="39" customFormat="1" x14ac:dyDescent="0.2">
      <c r="A736" s="75">
        <f t="shared" si="77"/>
        <v>566</v>
      </c>
      <c r="B736" s="31" t="s">
        <v>548</v>
      </c>
      <c r="C736" s="30" t="s">
        <v>547</v>
      </c>
      <c r="D736" s="15" t="s">
        <v>49</v>
      </c>
      <c r="E736" s="36" t="s">
        <v>420</v>
      </c>
      <c r="F736" s="12" t="s">
        <v>648</v>
      </c>
      <c r="G736" s="14"/>
      <c r="H736" s="14"/>
      <c r="I736" s="14"/>
      <c r="J736" s="14"/>
      <c r="K736" s="14"/>
      <c r="L736" s="14"/>
      <c r="M736" s="14"/>
      <c r="N736" s="14"/>
      <c r="O736" s="14"/>
      <c r="P736" s="16">
        <f t="shared" ref="P736" si="80">P614</f>
        <v>0.71</v>
      </c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s="40" customFormat="1" ht="25.5" x14ac:dyDescent="0.2">
      <c r="A737" s="75">
        <f t="shared" si="77"/>
        <v>567</v>
      </c>
      <c r="B737" s="31" t="s">
        <v>549</v>
      </c>
      <c r="C737" s="30" t="s">
        <v>547</v>
      </c>
      <c r="D737" s="15" t="s">
        <v>61</v>
      </c>
      <c r="E737" s="36" t="s">
        <v>420</v>
      </c>
      <c r="F737" s="12" t="s">
        <v>648</v>
      </c>
      <c r="G737" s="14"/>
      <c r="H737" s="14"/>
      <c r="I737" s="14"/>
      <c r="J737" s="14"/>
      <c r="K737" s="14"/>
      <c r="L737" s="14"/>
      <c r="M737" s="14"/>
      <c r="N737" s="14"/>
      <c r="O737" s="14"/>
      <c r="P737" s="16">
        <f t="shared" ref="P737" si="81">P615</f>
        <v>0.13</v>
      </c>
      <c r="Q737" s="39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s="40" customFormat="1" x14ac:dyDescent="0.2">
      <c r="A738" s="75">
        <f t="shared" si="77"/>
        <v>568</v>
      </c>
      <c r="B738" s="31" t="s">
        <v>550</v>
      </c>
      <c r="C738" s="30" t="s">
        <v>547</v>
      </c>
      <c r="D738" s="15" t="s">
        <v>53</v>
      </c>
      <c r="E738" s="36" t="s">
        <v>420</v>
      </c>
      <c r="F738" s="12" t="s">
        <v>648</v>
      </c>
      <c r="G738" s="14"/>
      <c r="H738" s="14"/>
      <c r="I738" s="14"/>
      <c r="J738" s="14"/>
      <c r="K738" s="14"/>
      <c r="L738" s="14"/>
      <c r="M738" s="14"/>
      <c r="N738" s="14"/>
      <c r="O738" s="14"/>
      <c r="P738" s="16">
        <f t="shared" ref="P738" si="82">P616</f>
        <v>0.12</v>
      </c>
      <c r="Q738" s="39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s="40" customFormat="1" x14ac:dyDescent="0.2">
      <c r="A739" s="75">
        <f t="shared" si="77"/>
        <v>569</v>
      </c>
      <c r="B739" s="31" t="s">
        <v>551</v>
      </c>
      <c r="C739" s="30" t="s">
        <v>547</v>
      </c>
      <c r="D739" s="15" t="s">
        <v>55</v>
      </c>
      <c r="E739" s="36" t="s">
        <v>420</v>
      </c>
      <c r="F739" s="12" t="s">
        <v>648</v>
      </c>
      <c r="G739" s="14"/>
      <c r="H739" s="14"/>
      <c r="I739" s="14"/>
      <c r="J739" s="14"/>
      <c r="K739" s="14"/>
      <c r="L739" s="14"/>
      <c r="M739" s="14"/>
      <c r="N739" s="14"/>
      <c r="O739" s="14"/>
      <c r="P739" s="16">
        <f t="shared" ref="P739" si="83">P617</f>
        <v>0.32</v>
      </c>
      <c r="Q739" s="39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s="40" customFormat="1" x14ac:dyDescent="0.2">
      <c r="A740" s="75">
        <f t="shared" si="77"/>
        <v>570</v>
      </c>
      <c r="B740" s="31" t="s">
        <v>552</v>
      </c>
      <c r="C740" s="30" t="s">
        <v>547</v>
      </c>
      <c r="D740" s="15" t="s">
        <v>63</v>
      </c>
      <c r="E740" s="36" t="s">
        <v>420</v>
      </c>
      <c r="F740" s="12" t="s">
        <v>648</v>
      </c>
      <c r="G740" s="14"/>
      <c r="H740" s="14"/>
      <c r="I740" s="14"/>
      <c r="J740" s="14"/>
      <c r="K740" s="14"/>
      <c r="L740" s="14"/>
      <c r="M740" s="14"/>
      <c r="N740" s="14"/>
      <c r="O740" s="14"/>
      <c r="P740" s="16">
        <f t="shared" ref="P740" si="84">P618</f>
        <v>0.17</v>
      </c>
      <c r="Q740" s="39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s="40" customFormat="1" ht="38.25" x14ac:dyDescent="0.2">
      <c r="A741" s="75">
        <f t="shared" si="77"/>
        <v>571</v>
      </c>
      <c r="B741" s="31" t="s">
        <v>553</v>
      </c>
      <c r="C741" s="30" t="s">
        <v>547</v>
      </c>
      <c r="D741" s="15" t="s">
        <v>65</v>
      </c>
      <c r="E741" s="36" t="s">
        <v>420</v>
      </c>
      <c r="F741" s="12" t="s">
        <v>648</v>
      </c>
      <c r="G741" s="14"/>
      <c r="H741" s="14"/>
      <c r="I741" s="14"/>
      <c r="J741" s="14"/>
      <c r="K741" s="14"/>
      <c r="L741" s="14"/>
      <c r="M741" s="14"/>
      <c r="N741" s="14"/>
      <c r="O741" s="14"/>
      <c r="P741" s="16">
        <f t="shared" ref="P741" si="85">P619</f>
        <v>0.28000000000000003</v>
      </c>
      <c r="Q741" s="39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s="40" customFormat="1" x14ac:dyDescent="0.2">
      <c r="A742" s="75">
        <f t="shared" si="77"/>
        <v>572</v>
      </c>
      <c r="B742" s="31" t="s">
        <v>554</v>
      </c>
      <c r="C742" s="30" t="s">
        <v>547</v>
      </c>
      <c r="D742" s="15" t="s">
        <v>32</v>
      </c>
      <c r="E742" s="36" t="s">
        <v>420</v>
      </c>
      <c r="F742" s="12" t="s">
        <v>648</v>
      </c>
      <c r="G742" s="14"/>
      <c r="H742" s="14"/>
      <c r="I742" s="14"/>
      <c r="J742" s="14"/>
      <c r="K742" s="14"/>
      <c r="L742" s="14"/>
      <c r="M742" s="14"/>
      <c r="N742" s="14"/>
      <c r="O742" s="14"/>
      <c r="P742" s="16">
        <f t="shared" ref="P742" si="86">P620</f>
        <v>0.26</v>
      </c>
      <c r="Q742" s="39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s="40" customFormat="1" x14ac:dyDescent="0.2">
      <c r="A743" s="75">
        <f t="shared" si="77"/>
        <v>573</v>
      </c>
      <c r="B743" s="31" t="s">
        <v>555</v>
      </c>
      <c r="C743" s="30" t="s">
        <v>547</v>
      </c>
      <c r="D743" s="15" t="s">
        <v>89</v>
      </c>
      <c r="E743" s="36" t="s">
        <v>420</v>
      </c>
      <c r="F743" s="12" t="s">
        <v>648</v>
      </c>
      <c r="G743" s="14"/>
      <c r="H743" s="14"/>
      <c r="I743" s="14"/>
      <c r="J743" s="14"/>
      <c r="K743" s="14"/>
      <c r="L743" s="14"/>
      <c r="M743" s="14"/>
      <c r="N743" s="14"/>
      <c r="O743" s="14"/>
      <c r="P743" s="16">
        <f t="shared" ref="P743" si="87">P621</f>
        <v>0.34</v>
      </c>
      <c r="Q743" s="39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s="40" customFormat="1" ht="12.75" customHeight="1" x14ac:dyDescent="0.2">
      <c r="A744" s="75">
        <f t="shared" si="77"/>
        <v>574</v>
      </c>
      <c r="B744" s="31" t="s">
        <v>54</v>
      </c>
      <c r="C744" s="102" t="s">
        <v>556</v>
      </c>
      <c r="D744" s="15" t="s">
        <v>47</v>
      </c>
      <c r="E744" s="36" t="s">
        <v>420</v>
      </c>
      <c r="F744" s="12" t="s">
        <v>648</v>
      </c>
      <c r="G744" s="14"/>
      <c r="H744" s="14"/>
      <c r="I744" s="14"/>
      <c r="J744" s="14"/>
      <c r="K744" s="14"/>
      <c r="L744" s="14"/>
      <c r="M744" s="14"/>
      <c r="N744" s="14"/>
      <c r="O744" s="14"/>
      <c r="P744" s="16">
        <f t="shared" ref="P744" si="88">P622</f>
        <v>0</v>
      </c>
      <c r="Q744" s="39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s="40" customFormat="1" x14ac:dyDescent="0.2">
      <c r="A745" s="75">
        <f t="shared" si="77"/>
        <v>575</v>
      </c>
      <c r="B745" s="31" t="s">
        <v>557</v>
      </c>
      <c r="C745" s="102"/>
      <c r="D745" s="15" t="s">
        <v>49</v>
      </c>
      <c r="E745" s="36" t="s">
        <v>420</v>
      </c>
      <c r="F745" s="12" t="s">
        <v>648</v>
      </c>
      <c r="G745" s="14"/>
      <c r="H745" s="14"/>
      <c r="I745" s="14"/>
      <c r="J745" s="14"/>
      <c r="K745" s="14"/>
      <c r="L745" s="14"/>
      <c r="M745" s="14"/>
      <c r="N745" s="14"/>
      <c r="O745" s="14"/>
      <c r="P745" s="16">
        <f t="shared" ref="P745" si="89">P623</f>
        <v>0.15</v>
      </c>
      <c r="Q745" s="39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s="40" customFormat="1" x14ac:dyDescent="0.2">
      <c r="A746" s="75">
        <f t="shared" si="77"/>
        <v>576</v>
      </c>
      <c r="B746" s="31" t="s">
        <v>557</v>
      </c>
      <c r="C746" s="102"/>
      <c r="D746" s="15" t="s">
        <v>51</v>
      </c>
      <c r="E746" s="36" t="s">
        <v>420</v>
      </c>
      <c r="F746" s="12" t="s">
        <v>648</v>
      </c>
      <c r="G746" s="14"/>
      <c r="H746" s="14"/>
      <c r="I746" s="14"/>
      <c r="J746" s="14"/>
      <c r="K746" s="14"/>
      <c r="L746" s="14"/>
      <c r="M746" s="14"/>
      <c r="N746" s="14"/>
      <c r="O746" s="14"/>
      <c r="P746" s="16">
        <f t="shared" ref="P746" si="90">P624</f>
        <v>0</v>
      </c>
      <c r="Q746" s="39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s="40" customFormat="1" x14ac:dyDescent="0.2">
      <c r="A747" s="75">
        <f t="shared" si="77"/>
        <v>577</v>
      </c>
      <c r="B747" s="31" t="s">
        <v>54</v>
      </c>
      <c r="C747" s="102"/>
      <c r="D747" s="15" t="s">
        <v>61</v>
      </c>
      <c r="E747" s="36" t="s">
        <v>420</v>
      </c>
      <c r="F747" s="12" t="s">
        <v>648</v>
      </c>
      <c r="G747" s="14"/>
      <c r="H747" s="14"/>
      <c r="I747" s="14"/>
      <c r="J747" s="14"/>
      <c r="K747" s="14"/>
      <c r="L747" s="14"/>
      <c r="M747" s="14"/>
      <c r="N747" s="14"/>
      <c r="O747" s="14"/>
      <c r="P747" s="16">
        <f t="shared" ref="P747" si="91">P625</f>
        <v>0.13</v>
      </c>
      <c r="Q747" s="39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s="40" customFormat="1" x14ac:dyDescent="0.2">
      <c r="A748" s="75">
        <f t="shared" si="77"/>
        <v>578</v>
      </c>
      <c r="B748" s="31" t="s">
        <v>558</v>
      </c>
      <c r="C748" s="102"/>
      <c r="D748" s="15" t="s">
        <v>53</v>
      </c>
      <c r="E748" s="36" t="s">
        <v>420</v>
      </c>
      <c r="F748" s="12" t="s">
        <v>648</v>
      </c>
      <c r="G748" s="14"/>
      <c r="H748" s="14"/>
      <c r="I748" s="14"/>
      <c r="J748" s="14"/>
      <c r="K748" s="14"/>
      <c r="L748" s="14"/>
      <c r="M748" s="14"/>
      <c r="N748" s="14"/>
      <c r="O748" s="14"/>
      <c r="P748" s="16">
        <f t="shared" ref="P748" si="92">P626</f>
        <v>0.18</v>
      </c>
      <c r="Q748" s="39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s="40" customFormat="1" ht="12.75" customHeight="1" x14ac:dyDescent="0.2">
      <c r="A749" s="75">
        <f t="shared" si="77"/>
        <v>579</v>
      </c>
      <c r="B749" s="31" t="s">
        <v>559</v>
      </c>
      <c r="C749" s="97" t="s">
        <v>560</v>
      </c>
      <c r="D749" s="15" t="s">
        <v>47</v>
      </c>
      <c r="E749" s="36" t="s">
        <v>420</v>
      </c>
      <c r="F749" s="12" t="s">
        <v>648</v>
      </c>
      <c r="G749" s="14"/>
      <c r="H749" s="14"/>
      <c r="I749" s="14"/>
      <c r="J749" s="14"/>
      <c r="K749" s="14"/>
      <c r="L749" s="14"/>
      <c r="M749" s="14"/>
      <c r="N749" s="14"/>
      <c r="O749" s="14"/>
      <c r="P749" s="16">
        <f t="shared" ref="P749" si="93">P627</f>
        <v>7.0000000000000007E-2</v>
      </c>
      <c r="Q749" s="39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s="40" customFormat="1" x14ac:dyDescent="0.2">
      <c r="A750" s="75">
        <f t="shared" si="77"/>
        <v>580</v>
      </c>
      <c r="B750" s="31" t="s">
        <v>561</v>
      </c>
      <c r="C750" s="97"/>
      <c r="D750" s="15" t="s">
        <v>49</v>
      </c>
      <c r="E750" s="36" t="s">
        <v>420</v>
      </c>
      <c r="F750" s="12" t="s">
        <v>648</v>
      </c>
      <c r="G750" s="14"/>
      <c r="H750" s="14"/>
      <c r="I750" s="14"/>
      <c r="J750" s="14"/>
      <c r="K750" s="14"/>
      <c r="L750" s="14"/>
      <c r="M750" s="14"/>
      <c r="N750" s="14"/>
      <c r="O750" s="14"/>
      <c r="P750" s="16">
        <f t="shared" ref="P750" si="94">P628</f>
        <v>0.12</v>
      </c>
      <c r="Q750" s="39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s="40" customFormat="1" x14ac:dyDescent="0.2">
      <c r="A751" s="75">
        <f t="shared" si="77"/>
        <v>581</v>
      </c>
      <c r="B751" s="31" t="s">
        <v>562</v>
      </c>
      <c r="C751" s="97"/>
      <c r="D751" s="15" t="s">
        <v>51</v>
      </c>
      <c r="E751" s="36" t="s">
        <v>420</v>
      </c>
      <c r="F751" s="12" t="s">
        <v>648</v>
      </c>
      <c r="G751" s="14"/>
      <c r="H751" s="14"/>
      <c r="I751" s="14"/>
      <c r="J751" s="14"/>
      <c r="K751" s="14"/>
      <c r="L751" s="14"/>
      <c r="M751" s="14"/>
      <c r="N751" s="14"/>
      <c r="O751" s="14"/>
      <c r="P751" s="16">
        <f t="shared" ref="P751" si="95">P629</f>
        <v>0.28000000000000003</v>
      </c>
      <c r="Q751" s="39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s="40" customFormat="1" x14ac:dyDescent="0.2">
      <c r="A752" s="75">
        <f t="shared" si="77"/>
        <v>582</v>
      </c>
      <c r="B752" s="31" t="s">
        <v>54</v>
      </c>
      <c r="C752" s="97"/>
      <c r="D752" s="15" t="s">
        <v>61</v>
      </c>
      <c r="E752" s="36" t="s">
        <v>420</v>
      </c>
      <c r="F752" s="12" t="s">
        <v>648</v>
      </c>
      <c r="G752" s="14"/>
      <c r="H752" s="14"/>
      <c r="I752" s="14"/>
      <c r="J752" s="14"/>
      <c r="K752" s="14"/>
      <c r="L752" s="14"/>
      <c r="M752" s="14"/>
      <c r="N752" s="14"/>
      <c r="O752" s="14"/>
      <c r="P752" s="16">
        <f t="shared" ref="P752" si="96">P630</f>
        <v>0.04</v>
      </c>
      <c r="Q752" s="39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s="39" customFormat="1" x14ac:dyDescent="0.2">
      <c r="A753" s="75">
        <f t="shared" si="77"/>
        <v>583</v>
      </c>
      <c r="B753" s="31" t="s">
        <v>563</v>
      </c>
      <c r="C753" s="97"/>
      <c r="D753" s="15" t="s">
        <v>53</v>
      </c>
      <c r="E753" s="36" t="s">
        <v>420</v>
      </c>
      <c r="F753" s="12" t="s">
        <v>648</v>
      </c>
      <c r="G753" s="14"/>
      <c r="H753" s="14"/>
      <c r="I753" s="14"/>
      <c r="J753" s="14"/>
      <c r="K753" s="14"/>
      <c r="L753" s="14"/>
      <c r="M753" s="14"/>
      <c r="N753" s="14"/>
      <c r="O753" s="14"/>
      <c r="P753" s="16">
        <f t="shared" ref="P753" si="97">P631</f>
        <v>0.03</v>
      </c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s="39" customFormat="1" ht="12.75" customHeight="1" x14ac:dyDescent="0.2">
      <c r="A754" s="75">
        <f t="shared" si="77"/>
        <v>584</v>
      </c>
      <c r="B754" s="31" t="s">
        <v>548</v>
      </c>
      <c r="C754" s="97" t="s">
        <v>564</v>
      </c>
      <c r="D754" s="15" t="s">
        <v>512</v>
      </c>
      <c r="E754" s="36" t="s">
        <v>420</v>
      </c>
      <c r="F754" s="12" t="s">
        <v>648</v>
      </c>
      <c r="G754" s="14"/>
      <c r="H754" s="14"/>
      <c r="I754" s="14"/>
      <c r="J754" s="14"/>
      <c r="K754" s="14"/>
      <c r="L754" s="14"/>
      <c r="M754" s="14"/>
      <c r="N754" s="14"/>
      <c r="O754" s="14"/>
      <c r="P754" s="16">
        <f t="shared" ref="P754" si="98">P632</f>
        <v>0.26</v>
      </c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s="39" customFormat="1" x14ac:dyDescent="0.2">
      <c r="A755" s="75">
        <f t="shared" si="77"/>
        <v>585</v>
      </c>
      <c r="B755" s="31" t="s">
        <v>548</v>
      </c>
      <c r="C755" s="97"/>
      <c r="D755" s="15" t="s">
        <v>43</v>
      </c>
      <c r="E755" s="36" t="s">
        <v>420</v>
      </c>
      <c r="F755" s="12" t="s">
        <v>648</v>
      </c>
      <c r="G755" s="14"/>
      <c r="H755" s="14"/>
      <c r="I755" s="14"/>
      <c r="J755" s="14"/>
      <c r="K755" s="14"/>
      <c r="L755" s="14"/>
      <c r="M755" s="14"/>
      <c r="N755" s="14"/>
      <c r="O755" s="14"/>
      <c r="P755" s="16">
        <f t="shared" ref="P755" si="99">P633</f>
        <v>0.12</v>
      </c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s="39" customFormat="1" x14ac:dyDescent="0.2">
      <c r="A756" s="75">
        <f t="shared" si="77"/>
        <v>586</v>
      </c>
      <c r="B756" s="31" t="s">
        <v>548</v>
      </c>
      <c r="C756" s="97"/>
      <c r="D756" s="15" t="s">
        <v>115</v>
      </c>
      <c r="E756" s="36" t="s">
        <v>420</v>
      </c>
      <c r="F756" s="12" t="s">
        <v>648</v>
      </c>
      <c r="G756" s="14"/>
      <c r="H756" s="14"/>
      <c r="I756" s="14"/>
      <c r="J756" s="14"/>
      <c r="K756" s="14"/>
      <c r="L756" s="14"/>
      <c r="M756" s="14"/>
      <c r="N756" s="14"/>
      <c r="O756" s="14"/>
      <c r="P756" s="16">
        <f t="shared" ref="P756" si="100">P634</f>
        <v>0.06</v>
      </c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s="39" customFormat="1" x14ac:dyDescent="0.2">
      <c r="A757" s="75">
        <f t="shared" si="77"/>
        <v>587</v>
      </c>
      <c r="B757" s="31" t="s">
        <v>565</v>
      </c>
      <c r="C757" s="97"/>
      <c r="D757" s="15" t="s">
        <v>91</v>
      </c>
      <c r="E757" s="36" t="s">
        <v>420</v>
      </c>
      <c r="F757" s="12" t="s">
        <v>648</v>
      </c>
      <c r="G757" s="14"/>
      <c r="H757" s="14"/>
      <c r="I757" s="14"/>
      <c r="J757" s="14"/>
      <c r="K757" s="14"/>
      <c r="L757" s="14"/>
      <c r="M757" s="14"/>
      <c r="N757" s="14"/>
      <c r="O757" s="14"/>
      <c r="P757" s="16">
        <f t="shared" ref="P757" si="101">P635</f>
        <v>0.06</v>
      </c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s="39" customFormat="1" ht="25.5" x14ac:dyDescent="0.2">
      <c r="A758" s="75">
        <f t="shared" ref="A758" si="102">A637</f>
        <v>588</v>
      </c>
      <c r="B758" s="31" t="s">
        <v>567</v>
      </c>
      <c r="C758" s="31" t="s">
        <v>568</v>
      </c>
      <c r="D758" s="15" t="s">
        <v>569</v>
      </c>
      <c r="E758" s="36" t="s">
        <v>18</v>
      </c>
      <c r="F758" s="12" t="s">
        <v>642</v>
      </c>
      <c r="G758" s="14"/>
      <c r="H758" s="14"/>
      <c r="I758" s="14"/>
      <c r="J758" s="16">
        <f>J637</f>
        <v>0.45</v>
      </c>
      <c r="K758" s="16">
        <f t="shared" ref="K758:P759" si="103">K637</f>
        <v>0.45</v>
      </c>
      <c r="L758" s="16">
        <f t="shared" si="103"/>
        <v>0.45</v>
      </c>
      <c r="M758" s="16">
        <f t="shared" si="103"/>
        <v>0.45</v>
      </c>
      <c r="N758" s="16">
        <f t="shared" si="103"/>
        <v>0.45</v>
      </c>
      <c r="O758" s="16">
        <f t="shared" si="103"/>
        <v>0.45</v>
      </c>
      <c r="P758" s="16">
        <f t="shared" si="103"/>
        <v>0.45</v>
      </c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s="39" customFormat="1" ht="51" x14ac:dyDescent="0.2">
      <c r="A759" s="75">
        <f t="shared" ref="A759" si="104">A638</f>
        <v>589</v>
      </c>
      <c r="B759" s="31" t="s">
        <v>570</v>
      </c>
      <c r="C759" s="31" t="s">
        <v>568</v>
      </c>
      <c r="D759" s="15" t="s">
        <v>571</v>
      </c>
      <c r="E759" s="36" t="s">
        <v>18</v>
      </c>
      <c r="F759" s="12" t="s">
        <v>642</v>
      </c>
      <c r="G759" s="14"/>
      <c r="H759" s="14"/>
      <c r="I759" s="14"/>
      <c r="J759" s="16">
        <f>J638</f>
        <v>0.6</v>
      </c>
      <c r="K759" s="16">
        <f t="shared" si="103"/>
        <v>0.6</v>
      </c>
      <c r="L759" s="16">
        <f t="shared" si="103"/>
        <v>0.6</v>
      </c>
      <c r="M759" s="16">
        <f t="shared" si="103"/>
        <v>0.6</v>
      </c>
      <c r="N759" s="16">
        <f t="shared" si="103"/>
        <v>0.6</v>
      </c>
      <c r="O759" s="16">
        <f t="shared" si="103"/>
        <v>0.6</v>
      </c>
      <c r="P759" s="16">
        <f t="shared" si="103"/>
        <v>0.6</v>
      </c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s="39" customFormat="1" x14ac:dyDescent="0.2">
      <c r="A760" s="75">
        <f t="shared" ref="A760" si="105">A639</f>
        <v>590</v>
      </c>
      <c r="B760" s="31" t="s">
        <v>548</v>
      </c>
      <c r="C760" s="32" t="s">
        <v>568</v>
      </c>
      <c r="D760" s="15" t="s">
        <v>572</v>
      </c>
      <c r="E760" s="36" t="s">
        <v>18</v>
      </c>
      <c r="F760" s="12" t="s">
        <v>642</v>
      </c>
      <c r="G760" s="14"/>
      <c r="H760" s="14"/>
      <c r="I760" s="14"/>
      <c r="J760" s="14"/>
      <c r="K760" s="16">
        <f t="shared" ref="K760:P760" si="106">K639</f>
        <v>1.65</v>
      </c>
      <c r="L760" s="16">
        <f t="shared" si="106"/>
        <v>1.65</v>
      </c>
      <c r="M760" s="16">
        <f t="shared" si="106"/>
        <v>1.65</v>
      </c>
      <c r="N760" s="16">
        <f t="shared" si="106"/>
        <v>1.65</v>
      </c>
      <c r="O760" s="16">
        <f t="shared" si="106"/>
        <v>1.65</v>
      </c>
      <c r="P760" s="16">
        <f t="shared" si="106"/>
        <v>1.65</v>
      </c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s="39" customFormat="1" ht="25.5" x14ac:dyDescent="0.2">
      <c r="A761" s="75">
        <f t="shared" ref="A761" si="107">A640</f>
        <v>591</v>
      </c>
      <c r="B761" s="31" t="s">
        <v>573</v>
      </c>
      <c r="C761" s="31" t="s">
        <v>568</v>
      </c>
      <c r="D761" s="15" t="s">
        <v>574</v>
      </c>
      <c r="E761" s="36" t="s">
        <v>18</v>
      </c>
      <c r="F761" s="12" t="s">
        <v>642</v>
      </c>
      <c r="G761" s="14"/>
      <c r="H761" s="14"/>
      <c r="I761" s="14"/>
      <c r="J761" s="14"/>
      <c r="K761" s="16">
        <f t="shared" ref="K761:P761" si="108">K640</f>
        <v>0.92</v>
      </c>
      <c r="L761" s="16">
        <f t="shared" si="108"/>
        <v>0.92</v>
      </c>
      <c r="M761" s="16">
        <f t="shared" si="108"/>
        <v>0.92</v>
      </c>
      <c r="N761" s="16">
        <f t="shared" si="108"/>
        <v>0.92</v>
      </c>
      <c r="O761" s="16">
        <f t="shared" si="108"/>
        <v>0.92</v>
      </c>
      <c r="P761" s="16">
        <f t="shared" si="108"/>
        <v>0.92</v>
      </c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s="39" customFormat="1" x14ac:dyDescent="0.2">
      <c r="A762" s="75">
        <f t="shared" ref="A762" si="109">A641</f>
        <v>592</v>
      </c>
      <c r="B762" s="31" t="s">
        <v>575</v>
      </c>
      <c r="C762" s="32" t="s">
        <v>568</v>
      </c>
      <c r="D762" s="15" t="s">
        <v>576</v>
      </c>
      <c r="E762" s="36" t="s">
        <v>18</v>
      </c>
      <c r="F762" s="12" t="s">
        <v>642</v>
      </c>
      <c r="G762" s="14"/>
      <c r="H762" s="14"/>
      <c r="I762" s="14"/>
      <c r="J762" s="14"/>
      <c r="K762" s="16">
        <f t="shared" ref="K762:P762" si="110">K641</f>
        <v>0.23</v>
      </c>
      <c r="L762" s="16">
        <f t="shared" si="110"/>
        <v>0.23</v>
      </c>
      <c r="M762" s="16">
        <f t="shared" si="110"/>
        <v>0.23</v>
      </c>
      <c r="N762" s="16">
        <f t="shared" si="110"/>
        <v>0.23</v>
      </c>
      <c r="O762" s="16">
        <f t="shared" si="110"/>
        <v>0.23</v>
      </c>
      <c r="P762" s="16">
        <f t="shared" si="110"/>
        <v>0.23</v>
      </c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s="39" customFormat="1" x14ac:dyDescent="0.2">
      <c r="A763" s="75">
        <f t="shared" ref="A763" si="111">A642</f>
        <v>593</v>
      </c>
      <c r="B763" s="31" t="s">
        <v>575</v>
      </c>
      <c r="C763" s="32" t="s">
        <v>568</v>
      </c>
      <c r="D763" s="15" t="s">
        <v>577</v>
      </c>
      <c r="E763" s="36" t="s">
        <v>18</v>
      </c>
      <c r="F763" s="12" t="s">
        <v>642</v>
      </c>
      <c r="G763" s="14"/>
      <c r="H763" s="14"/>
      <c r="I763" s="14"/>
      <c r="J763" s="14"/>
      <c r="K763" s="16">
        <f t="shared" ref="K763:P763" si="112">K642</f>
        <v>0.15</v>
      </c>
      <c r="L763" s="16">
        <f t="shared" si="112"/>
        <v>0.15</v>
      </c>
      <c r="M763" s="16">
        <f t="shared" si="112"/>
        <v>0.15</v>
      </c>
      <c r="N763" s="16">
        <f t="shared" si="112"/>
        <v>0.15</v>
      </c>
      <c r="O763" s="16">
        <f t="shared" si="112"/>
        <v>0.15</v>
      </c>
      <c r="P763" s="16">
        <f t="shared" si="112"/>
        <v>0.15</v>
      </c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s="39" customFormat="1" x14ac:dyDescent="0.2">
      <c r="A764" s="75">
        <f t="shared" ref="A764" si="113">A643</f>
        <v>594</v>
      </c>
      <c r="B764" s="31" t="s">
        <v>575</v>
      </c>
      <c r="C764" s="32" t="s">
        <v>568</v>
      </c>
      <c r="D764" s="15" t="s">
        <v>578</v>
      </c>
      <c r="E764" s="36" t="s">
        <v>18</v>
      </c>
      <c r="F764" s="12" t="s">
        <v>642</v>
      </c>
      <c r="G764" s="14"/>
      <c r="H764" s="14"/>
      <c r="I764" s="14"/>
      <c r="J764" s="14"/>
      <c r="K764" s="16">
        <f t="shared" ref="K764:P764" si="114">K643</f>
        <v>0.9</v>
      </c>
      <c r="L764" s="16">
        <f t="shared" si="114"/>
        <v>0.9</v>
      </c>
      <c r="M764" s="16">
        <f t="shared" si="114"/>
        <v>0.9</v>
      </c>
      <c r="N764" s="16">
        <f t="shared" si="114"/>
        <v>0.9</v>
      </c>
      <c r="O764" s="16">
        <f t="shared" si="114"/>
        <v>0.9</v>
      </c>
      <c r="P764" s="16">
        <f t="shared" si="114"/>
        <v>0.9</v>
      </c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s="39" customFormat="1" x14ac:dyDescent="0.2">
      <c r="A765" s="75">
        <f t="shared" ref="A765" si="115">A644</f>
        <v>595</v>
      </c>
      <c r="B765" s="31" t="s">
        <v>579</v>
      </c>
      <c r="C765" s="32" t="s">
        <v>568</v>
      </c>
      <c r="D765" s="15" t="s">
        <v>580</v>
      </c>
      <c r="E765" s="36" t="s">
        <v>18</v>
      </c>
      <c r="F765" s="12" t="s">
        <v>642</v>
      </c>
      <c r="G765" s="14"/>
      <c r="H765" s="14"/>
      <c r="I765" s="14"/>
      <c r="J765" s="14"/>
      <c r="K765" s="16">
        <f t="shared" ref="K765:P765" si="116">K644</f>
        <v>0.2</v>
      </c>
      <c r="L765" s="16">
        <f t="shared" si="116"/>
        <v>0.2</v>
      </c>
      <c r="M765" s="16">
        <f t="shared" si="116"/>
        <v>0.2</v>
      </c>
      <c r="N765" s="16">
        <f t="shared" si="116"/>
        <v>0.2</v>
      </c>
      <c r="O765" s="16">
        <f t="shared" si="116"/>
        <v>0.2</v>
      </c>
      <c r="P765" s="16">
        <f t="shared" si="116"/>
        <v>0.2</v>
      </c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s="39" customFormat="1" ht="25.5" x14ac:dyDescent="0.2">
      <c r="A766" s="75">
        <f t="shared" ref="A766" si="117">A645</f>
        <v>596</v>
      </c>
      <c r="B766" s="31" t="s">
        <v>581</v>
      </c>
      <c r="C766" s="31" t="s">
        <v>568</v>
      </c>
      <c r="D766" s="15" t="s">
        <v>582</v>
      </c>
      <c r="E766" s="36" t="s">
        <v>18</v>
      </c>
      <c r="F766" s="12" t="s">
        <v>642</v>
      </c>
      <c r="G766" s="14"/>
      <c r="H766" s="14"/>
      <c r="I766" s="14"/>
      <c r="J766" s="14"/>
      <c r="K766" s="16">
        <f t="shared" ref="K766:P766" si="118">K645</f>
        <v>0.6</v>
      </c>
      <c r="L766" s="16">
        <f t="shared" si="118"/>
        <v>0.6</v>
      </c>
      <c r="M766" s="16">
        <f t="shared" si="118"/>
        <v>0.6</v>
      </c>
      <c r="N766" s="16">
        <f t="shared" si="118"/>
        <v>0.6</v>
      </c>
      <c r="O766" s="16">
        <f t="shared" si="118"/>
        <v>0.6</v>
      </c>
      <c r="P766" s="16">
        <f t="shared" si="118"/>
        <v>0.6</v>
      </c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s="39" customFormat="1" x14ac:dyDescent="0.2">
      <c r="A767" s="75">
        <f t="shared" ref="A767" si="119">A646</f>
        <v>597</v>
      </c>
      <c r="B767" s="31" t="s">
        <v>54</v>
      </c>
      <c r="C767" s="32" t="s">
        <v>568</v>
      </c>
      <c r="D767" s="15" t="s">
        <v>583</v>
      </c>
      <c r="E767" s="36" t="s">
        <v>18</v>
      </c>
      <c r="F767" s="12" t="s">
        <v>642</v>
      </c>
      <c r="G767" s="14"/>
      <c r="H767" s="14"/>
      <c r="I767" s="14"/>
      <c r="J767" s="14"/>
      <c r="K767" s="16">
        <f t="shared" ref="K767:P767" si="120">K646</f>
        <v>0.25</v>
      </c>
      <c r="L767" s="16">
        <f t="shared" si="120"/>
        <v>0.25</v>
      </c>
      <c r="M767" s="16">
        <f t="shared" si="120"/>
        <v>0.25</v>
      </c>
      <c r="N767" s="16">
        <f t="shared" si="120"/>
        <v>0.25</v>
      </c>
      <c r="O767" s="16">
        <f t="shared" si="120"/>
        <v>0.25</v>
      </c>
      <c r="P767" s="16">
        <f t="shared" si="120"/>
        <v>0.25</v>
      </c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s="39" customFormat="1" x14ac:dyDescent="0.2">
      <c r="A768" s="75">
        <f t="shared" ref="A768" si="121">A647</f>
        <v>598</v>
      </c>
      <c r="B768" s="31" t="s">
        <v>584</v>
      </c>
      <c r="C768" s="32" t="s">
        <v>568</v>
      </c>
      <c r="D768" s="15" t="s">
        <v>585</v>
      </c>
      <c r="E768" s="36" t="s">
        <v>18</v>
      </c>
      <c r="F768" s="12" t="s">
        <v>642</v>
      </c>
      <c r="G768" s="14"/>
      <c r="H768" s="14"/>
      <c r="I768" s="14"/>
      <c r="J768" s="14"/>
      <c r="K768" s="16">
        <f t="shared" ref="K768:P768" si="122">K647</f>
        <v>0.26</v>
      </c>
      <c r="L768" s="16">
        <f t="shared" si="122"/>
        <v>0.26</v>
      </c>
      <c r="M768" s="16">
        <f t="shared" si="122"/>
        <v>0.26</v>
      </c>
      <c r="N768" s="16">
        <f t="shared" si="122"/>
        <v>0.26</v>
      </c>
      <c r="O768" s="16">
        <f t="shared" si="122"/>
        <v>0.26</v>
      </c>
      <c r="P768" s="16">
        <f t="shared" si="122"/>
        <v>0.26</v>
      </c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s="39" customFormat="1" x14ac:dyDescent="0.2">
      <c r="A769" s="75">
        <f t="shared" ref="A769" si="123">A648</f>
        <v>599</v>
      </c>
      <c r="B769" s="31" t="s">
        <v>584</v>
      </c>
      <c r="C769" s="32" t="s">
        <v>568</v>
      </c>
      <c r="D769" s="15" t="s">
        <v>586</v>
      </c>
      <c r="E769" s="36" t="s">
        <v>18</v>
      </c>
      <c r="F769" s="12" t="s">
        <v>642</v>
      </c>
      <c r="G769" s="14"/>
      <c r="H769" s="14"/>
      <c r="I769" s="14"/>
      <c r="J769" s="14"/>
      <c r="K769" s="16">
        <f t="shared" ref="K769:P769" si="124">K648</f>
        <v>0.37</v>
      </c>
      <c r="L769" s="16">
        <f t="shared" si="124"/>
        <v>0.37</v>
      </c>
      <c r="M769" s="16">
        <f t="shared" si="124"/>
        <v>0.37</v>
      </c>
      <c r="N769" s="16">
        <f t="shared" si="124"/>
        <v>0.37</v>
      </c>
      <c r="O769" s="16">
        <f t="shared" si="124"/>
        <v>0.37</v>
      </c>
      <c r="P769" s="16">
        <f t="shared" si="124"/>
        <v>0.37</v>
      </c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s="39" customFormat="1" x14ac:dyDescent="0.2">
      <c r="A770" s="75">
        <f t="shared" ref="A770" si="125">A649</f>
        <v>600</v>
      </c>
      <c r="B770" s="31" t="s">
        <v>575</v>
      </c>
      <c r="C770" s="32" t="s">
        <v>568</v>
      </c>
      <c r="D770" s="15" t="s">
        <v>587</v>
      </c>
      <c r="E770" s="36" t="s">
        <v>18</v>
      </c>
      <c r="F770" s="12" t="s">
        <v>642</v>
      </c>
      <c r="G770" s="14"/>
      <c r="H770" s="14"/>
      <c r="I770" s="14"/>
      <c r="J770" s="14"/>
      <c r="K770" s="16">
        <f t="shared" ref="K770:P770" si="126">K649</f>
        <v>0.2</v>
      </c>
      <c r="L770" s="16">
        <f t="shared" si="126"/>
        <v>0.2</v>
      </c>
      <c r="M770" s="16">
        <f t="shared" si="126"/>
        <v>0.2</v>
      </c>
      <c r="N770" s="16">
        <f t="shared" si="126"/>
        <v>0.2</v>
      </c>
      <c r="O770" s="16">
        <f t="shared" si="126"/>
        <v>0.2</v>
      </c>
      <c r="P770" s="16">
        <f t="shared" si="126"/>
        <v>0.2</v>
      </c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s="39" customFormat="1" x14ac:dyDescent="0.2">
      <c r="A771" s="75">
        <f t="shared" ref="A771" si="127">A650</f>
        <v>601</v>
      </c>
      <c r="B771" s="31" t="s">
        <v>575</v>
      </c>
      <c r="C771" s="32" t="s">
        <v>568</v>
      </c>
      <c r="D771" s="15" t="s">
        <v>588</v>
      </c>
      <c r="E771" s="36" t="s">
        <v>18</v>
      </c>
      <c r="F771" s="12" t="s">
        <v>642</v>
      </c>
      <c r="G771" s="14"/>
      <c r="H771" s="14"/>
      <c r="I771" s="14"/>
      <c r="J771" s="14"/>
      <c r="K771" s="16">
        <f t="shared" ref="K771:P771" si="128">K650</f>
        <v>0.18</v>
      </c>
      <c r="L771" s="16">
        <f t="shared" si="128"/>
        <v>0.18</v>
      </c>
      <c r="M771" s="16">
        <f t="shared" si="128"/>
        <v>0.18</v>
      </c>
      <c r="N771" s="16">
        <f t="shared" si="128"/>
        <v>0.18</v>
      </c>
      <c r="O771" s="16">
        <f t="shared" si="128"/>
        <v>0.18</v>
      </c>
      <c r="P771" s="16">
        <f t="shared" si="128"/>
        <v>0.18</v>
      </c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s="39" customFormat="1" ht="12.75" customHeight="1" x14ac:dyDescent="0.2">
      <c r="A772" s="75">
        <f t="shared" ref="A772" si="129">A651</f>
        <v>602</v>
      </c>
      <c r="B772" s="31" t="s">
        <v>548</v>
      </c>
      <c r="C772" s="97" t="s">
        <v>589</v>
      </c>
      <c r="D772" s="15" t="s">
        <v>43</v>
      </c>
      <c r="E772" s="36" t="s">
        <v>420</v>
      </c>
      <c r="F772" s="12" t="s">
        <v>648</v>
      </c>
      <c r="G772" s="14"/>
      <c r="H772" s="14"/>
      <c r="I772" s="14"/>
      <c r="J772" s="14"/>
      <c r="K772" s="14"/>
      <c r="L772" s="14"/>
      <c r="M772" s="14"/>
      <c r="N772" s="16">
        <f t="shared" ref="N772:P772" si="130">N651</f>
        <v>0.33</v>
      </c>
      <c r="O772" s="16">
        <f t="shared" si="130"/>
        <v>0.33</v>
      </c>
      <c r="P772" s="16">
        <f t="shared" si="130"/>
        <v>0.33</v>
      </c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s="39" customFormat="1" ht="12.75" customHeight="1" x14ac:dyDescent="0.2">
      <c r="A773" s="75">
        <f t="shared" ref="A773" si="131">A652</f>
        <v>603</v>
      </c>
      <c r="B773" s="31" t="s">
        <v>548</v>
      </c>
      <c r="C773" s="97"/>
      <c r="D773" s="15" t="s">
        <v>200</v>
      </c>
      <c r="E773" s="36" t="s">
        <v>420</v>
      </c>
      <c r="F773" s="12" t="s">
        <v>648</v>
      </c>
      <c r="G773" s="14"/>
      <c r="H773" s="14"/>
      <c r="I773" s="14"/>
      <c r="J773" s="14"/>
      <c r="K773" s="14"/>
      <c r="L773" s="14"/>
      <c r="M773" s="14"/>
      <c r="N773" s="16">
        <f t="shared" ref="N773:P773" si="132">N652</f>
        <v>0</v>
      </c>
      <c r="O773" s="16">
        <f t="shared" si="132"/>
        <v>0</v>
      </c>
      <c r="P773" s="16">
        <f t="shared" si="132"/>
        <v>0</v>
      </c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s="39" customFormat="1" x14ac:dyDescent="0.2">
      <c r="A774" s="75">
        <f t="shared" ref="A774" si="133">A653</f>
        <v>604</v>
      </c>
      <c r="B774" s="31" t="s">
        <v>548</v>
      </c>
      <c r="C774" s="97"/>
      <c r="D774" s="15" t="s">
        <v>32</v>
      </c>
      <c r="E774" s="36" t="s">
        <v>420</v>
      </c>
      <c r="F774" s="12" t="s">
        <v>648</v>
      </c>
      <c r="G774" s="14"/>
      <c r="H774" s="14"/>
      <c r="I774" s="14"/>
      <c r="J774" s="14"/>
      <c r="K774" s="14"/>
      <c r="L774" s="14"/>
      <c r="M774" s="14"/>
      <c r="N774" s="16">
        <f t="shared" ref="N774:P774" si="134">N653</f>
        <v>0.12</v>
      </c>
      <c r="O774" s="16">
        <f t="shared" si="134"/>
        <v>0.12</v>
      </c>
      <c r="P774" s="16">
        <f t="shared" si="134"/>
        <v>0.12</v>
      </c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s="39" customFormat="1" x14ac:dyDescent="0.2">
      <c r="A775" s="75">
        <f t="shared" ref="A775" si="135">A654</f>
        <v>605</v>
      </c>
      <c r="B775" s="31" t="s">
        <v>575</v>
      </c>
      <c r="C775" s="97"/>
      <c r="D775" s="15" t="s">
        <v>80</v>
      </c>
      <c r="E775" s="36" t="s">
        <v>420</v>
      </c>
      <c r="F775" s="12" t="s">
        <v>648</v>
      </c>
      <c r="G775" s="14"/>
      <c r="H775" s="14"/>
      <c r="I775" s="14"/>
      <c r="J775" s="14"/>
      <c r="K775" s="14"/>
      <c r="L775" s="14"/>
      <c r="M775" s="14"/>
      <c r="N775" s="16">
        <f t="shared" ref="N775:P775" si="136">N654</f>
        <v>7.0000000000000007E-2</v>
      </c>
      <c r="O775" s="16">
        <f t="shared" si="136"/>
        <v>7.0000000000000007E-2</v>
      </c>
      <c r="P775" s="16">
        <f t="shared" si="136"/>
        <v>7.0000000000000007E-2</v>
      </c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s="39" customFormat="1" ht="25.5" x14ac:dyDescent="0.2">
      <c r="A776" s="75">
        <f t="shared" ref="A776" si="137">A655</f>
        <v>606</v>
      </c>
      <c r="B776" s="31" t="s">
        <v>590</v>
      </c>
      <c r="C776" s="31" t="s">
        <v>591</v>
      </c>
      <c r="D776" s="15" t="s">
        <v>43</v>
      </c>
      <c r="E776" s="36" t="s">
        <v>420</v>
      </c>
      <c r="F776" s="12" t="s">
        <v>648</v>
      </c>
      <c r="G776" s="14"/>
      <c r="H776" s="14"/>
      <c r="I776" s="14"/>
      <c r="J776" s="14"/>
      <c r="K776" s="14"/>
      <c r="L776" s="14"/>
      <c r="M776" s="14"/>
      <c r="N776" s="14"/>
      <c r="O776" s="16">
        <f t="shared" ref="O776:P776" si="138">O655</f>
        <v>0.2</v>
      </c>
      <c r="P776" s="16">
        <f t="shared" si="138"/>
        <v>0.2</v>
      </c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s="39" customFormat="1" ht="25.5" x14ac:dyDescent="0.2">
      <c r="A777" s="75">
        <f t="shared" ref="A777" si="139">A656</f>
        <v>607</v>
      </c>
      <c r="B777" s="31" t="s">
        <v>592</v>
      </c>
      <c r="C777" s="31" t="s">
        <v>591</v>
      </c>
      <c r="D777" s="15" t="s">
        <v>93</v>
      </c>
      <c r="E777" s="36" t="s">
        <v>420</v>
      </c>
      <c r="F777" s="12" t="s">
        <v>648</v>
      </c>
      <c r="G777" s="14"/>
      <c r="H777" s="14"/>
      <c r="I777" s="14"/>
      <c r="J777" s="14"/>
      <c r="K777" s="14"/>
      <c r="L777" s="14"/>
      <c r="M777" s="14"/>
      <c r="N777" s="14"/>
      <c r="O777" s="16">
        <f t="shared" ref="O777:P777" si="140">O656</f>
        <v>0.02</v>
      </c>
      <c r="P777" s="16">
        <f t="shared" si="140"/>
        <v>0.02</v>
      </c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s="39" customFormat="1" ht="38.25" x14ac:dyDescent="0.2">
      <c r="A778" s="75">
        <f t="shared" ref="A778" si="141">A657</f>
        <v>608</v>
      </c>
      <c r="B778" s="31" t="s">
        <v>593</v>
      </c>
      <c r="C778" s="31" t="s">
        <v>591</v>
      </c>
      <c r="D778" s="15" t="s">
        <v>35</v>
      </c>
      <c r="E778" s="36" t="s">
        <v>420</v>
      </c>
      <c r="F778" s="12" t="s">
        <v>648</v>
      </c>
      <c r="G778" s="14"/>
      <c r="H778" s="14"/>
      <c r="I778" s="14"/>
      <c r="J778" s="14"/>
      <c r="K778" s="14"/>
      <c r="L778" s="14"/>
      <c r="M778" s="14"/>
      <c r="N778" s="14"/>
      <c r="O778" s="16">
        <f t="shared" ref="O778:P778" si="142">O657</f>
        <v>3.4</v>
      </c>
      <c r="P778" s="16">
        <f t="shared" si="142"/>
        <v>3.4</v>
      </c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s="39" customFormat="1" ht="12.75" customHeight="1" x14ac:dyDescent="0.2">
      <c r="A779" s="75">
        <f>A659</f>
        <v>609</v>
      </c>
      <c r="B779" s="31" t="s">
        <v>40</v>
      </c>
      <c r="C779" s="102" t="s">
        <v>595</v>
      </c>
      <c r="D779" s="15" t="s">
        <v>27</v>
      </c>
      <c r="E779" s="36" t="s">
        <v>420</v>
      </c>
      <c r="F779" s="12" t="s">
        <v>648</v>
      </c>
      <c r="G779" s="14"/>
      <c r="H779" s="14"/>
      <c r="I779" s="14"/>
      <c r="J779" s="14"/>
      <c r="K779" s="14"/>
      <c r="L779" s="14"/>
      <c r="M779" s="14"/>
      <c r="N779" s="14"/>
      <c r="O779" s="14"/>
      <c r="P779" s="16">
        <f>P659</f>
        <v>0.01</v>
      </c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s="39" customFormat="1" x14ac:dyDescent="0.2">
      <c r="A780" s="75">
        <f t="shared" ref="A780:A806" si="143">A660</f>
        <v>610</v>
      </c>
      <c r="B780" s="31" t="s">
        <v>40</v>
      </c>
      <c r="C780" s="102"/>
      <c r="D780" s="15" t="s">
        <v>32</v>
      </c>
      <c r="E780" s="36" t="s">
        <v>420</v>
      </c>
      <c r="F780" s="12" t="s">
        <v>648</v>
      </c>
      <c r="G780" s="14"/>
      <c r="H780" s="14"/>
      <c r="I780" s="14"/>
      <c r="J780" s="14"/>
      <c r="K780" s="14"/>
      <c r="L780" s="14"/>
      <c r="M780" s="14"/>
      <c r="N780" s="14"/>
      <c r="O780" s="14"/>
      <c r="P780" s="16">
        <f t="shared" ref="P780:P806" si="144">P660</f>
        <v>0.14000000000000001</v>
      </c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s="39" customFormat="1" ht="12.75" customHeight="1" x14ac:dyDescent="0.2">
      <c r="A781" s="75">
        <f t="shared" si="143"/>
        <v>611</v>
      </c>
      <c r="B781" s="31" t="s">
        <v>40</v>
      </c>
      <c r="C781" s="102"/>
      <c r="D781" s="15" t="s">
        <v>89</v>
      </c>
      <c r="E781" s="36" t="s">
        <v>420</v>
      </c>
      <c r="F781" s="12" t="s">
        <v>648</v>
      </c>
      <c r="G781" s="14"/>
      <c r="H781" s="14"/>
      <c r="I781" s="14"/>
      <c r="J781" s="14"/>
      <c r="K781" s="14"/>
      <c r="L781" s="14"/>
      <c r="M781" s="14"/>
      <c r="N781" s="14"/>
      <c r="O781" s="14"/>
      <c r="P781" s="16">
        <f t="shared" si="144"/>
        <v>0.2</v>
      </c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s="39" customFormat="1" x14ac:dyDescent="0.2">
      <c r="A782" s="75">
        <f t="shared" si="143"/>
        <v>612</v>
      </c>
      <c r="B782" s="31" t="s">
        <v>40</v>
      </c>
      <c r="C782" s="102"/>
      <c r="D782" s="15" t="s">
        <v>91</v>
      </c>
      <c r="E782" s="36" t="s">
        <v>420</v>
      </c>
      <c r="F782" s="12" t="s">
        <v>648</v>
      </c>
      <c r="G782" s="14"/>
      <c r="H782" s="14"/>
      <c r="I782" s="14"/>
      <c r="J782" s="14"/>
      <c r="K782" s="14"/>
      <c r="L782" s="14"/>
      <c r="M782" s="14"/>
      <c r="N782" s="14"/>
      <c r="O782" s="14"/>
      <c r="P782" s="16">
        <f t="shared" si="144"/>
        <v>0.17</v>
      </c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s="39" customFormat="1" x14ac:dyDescent="0.2">
      <c r="A783" s="75">
        <f t="shared" si="143"/>
        <v>613</v>
      </c>
      <c r="B783" s="31" t="s">
        <v>596</v>
      </c>
      <c r="C783" s="31" t="s">
        <v>597</v>
      </c>
      <c r="D783" s="15">
        <v>2</v>
      </c>
      <c r="E783" s="36" t="s">
        <v>420</v>
      </c>
      <c r="F783" s="12" t="s">
        <v>648</v>
      </c>
      <c r="G783" s="14"/>
      <c r="H783" s="14"/>
      <c r="I783" s="14"/>
      <c r="J783" s="14"/>
      <c r="K783" s="14"/>
      <c r="L783" s="14"/>
      <c r="M783" s="14"/>
      <c r="N783" s="14"/>
      <c r="O783" s="14"/>
      <c r="P783" s="16">
        <f t="shared" si="144"/>
        <v>0.09</v>
      </c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s="39" customFormat="1" x14ac:dyDescent="0.2">
      <c r="A784" s="75">
        <f t="shared" si="143"/>
        <v>614</v>
      </c>
      <c r="B784" s="31" t="s">
        <v>598</v>
      </c>
      <c r="C784" s="31" t="s">
        <v>597</v>
      </c>
      <c r="D784" s="15">
        <v>3</v>
      </c>
      <c r="E784" s="36" t="s">
        <v>420</v>
      </c>
      <c r="F784" s="12" t="s">
        <v>648</v>
      </c>
      <c r="G784" s="14"/>
      <c r="H784" s="14"/>
      <c r="I784" s="14"/>
      <c r="J784" s="14"/>
      <c r="K784" s="14"/>
      <c r="L784" s="14"/>
      <c r="M784" s="14"/>
      <c r="N784" s="14"/>
      <c r="O784" s="14"/>
      <c r="P784" s="16">
        <f t="shared" si="144"/>
        <v>0.15</v>
      </c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s="40" customFormat="1" x14ac:dyDescent="0.2">
      <c r="A785" s="75">
        <f t="shared" si="143"/>
        <v>615</v>
      </c>
      <c r="B785" s="31" t="s">
        <v>599</v>
      </c>
      <c r="C785" s="31" t="s">
        <v>597</v>
      </c>
      <c r="D785" s="15">
        <v>4</v>
      </c>
      <c r="E785" s="36" t="s">
        <v>420</v>
      </c>
      <c r="F785" s="12" t="s">
        <v>648</v>
      </c>
      <c r="G785" s="14"/>
      <c r="H785" s="14"/>
      <c r="I785" s="14"/>
      <c r="J785" s="14"/>
      <c r="K785" s="14"/>
      <c r="L785" s="14"/>
      <c r="M785" s="14"/>
      <c r="N785" s="14"/>
      <c r="O785" s="14"/>
      <c r="P785" s="16">
        <f t="shared" si="144"/>
        <v>0.17</v>
      </c>
      <c r="Q785" s="39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s="40" customFormat="1" ht="25.5" x14ac:dyDescent="0.2">
      <c r="A786" s="75">
        <f t="shared" si="143"/>
        <v>616</v>
      </c>
      <c r="B786" s="31" t="s">
        <v>600</v>
      </c>
      <c r="C786" s="31" t="s">
        <v>597</v>
      </c>
      <c r="D786" s="15">
        <v>5</v>
      </c>
      <c r="E786" s="36" t="s">
        <v>420</v>
      </c>
      <c r="F786" s="12" t="s">
        <v>648</v>
      </c>
      <c r="G786" s="14"/>
      <c r="H786" s="14"/>
      <c r="I786" s="14"/>
      <c r="J786" s="14"/>
      <c r="K786" s="14"/>
      <c r="L786" s="14"/>
      <c r="M786" s="14"/>
      <c r="N786" s="14"/>
      <c r="O786" s="14"/>
      <c r="P786" s="16">
        <f t="shared" si="144"/>
        <v>0.1</v>
      </c>
      <c r="Q786" s="39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s="40" customFormat="1" ht="25.5" customHeight="1" x14ac:dyDescent="0.2">
      <c r="A787" s="75">
        <f t="shared" si="143"/>
        <v>617</v>
      </c>
      <c r="B787" s="31" t="s">
        <v>601</v>
      </c>
      <c r="C787" s="97" t="s">
        <v>602</v>
      </c>
      <c r="D787" s="15">
        <v>1</v>
      </c>
      <c r="E787" s="36" t="s">
        <v>420</v>
      </c>
      <c r="F787" s="12" t="s">
        <v>648</v>
      </c>
      <c r="G787" s="14"/>
      <c r="H787" s="14"/>
      <c r="I787" s="14"/>
      <c r="J787" s="14"/>
      <c r="K787" s="14"/>
      <c r="L787" s="14"/>
      <c r="M787" s="14"/>
      <c r="N787" s="14"/>
      <c r="O787" s="14"/>
      <c r="P787" s="16">
        <f t="shared" si="144"/>
        <v>0.16</v>
      </c>
      <c r="Q787" s="39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s="40" customFormat="1" ht="25.5" x14ac:dyDescent="0.2">
      <c r="A788" s="75">
        <f t="shared" si="143"/>
        <v>618</v>
      </c>
      <c r="B788" s="31" t="s">
        <v>603</v>
      </c>
      <c r="C788" s="97"/>
      <c r="D788" s="15">
        <v>2</v>
      </c>
      <c r="E788" s="36" t="s">
        <v>420</v>
      </c>
      <c r="F788" s="12" t="s">
        <v>648</v>
      </c>
      <c r="G788" s="14"/>
      <c r="H788" s="14"/>
      <c r="I788" s="14"/>
      <c r="J788" s="14"/>
      <c r="K788" s="14"/>
      <c r="L788" s="14"/>
      <c r="M788" s="14"/>
      <c r="N788" s="14"/>
      <c r="O788" s="14"/>
      <c r="P788" s="16">
        <f t="shared" si="144"/>
        <v>0.1</v>
      </c>
      <c r="Q788" s="39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s="40" customFormat="1" ht="25.5" customHeight="1" x14ac:dyDescent="0.2">
      <c r="A789" s="75">
        <f t="shared" si="143"/>
        <v>619</v>
      </c>
      <c r="B789" s="31" t="s">
        <v>40</v>
      </c>
      <c r="C789" s="97"/>
      <c r="D789" s="15">
        <v>3</v>
      </c>
      <c r="E789" s="36" t="s">
        <v>420</v>
      </c>
      <c r="F789" s="12" t="s">
        <v>648</v>
      </c>
      <c r="G789" s="14"/>
      <c r="H789" s="14"/>
      <c r="I789" s="14"/>
      <c r="J789" s="14"/>
      <c r="K789" s="14"/>
      <c r="L789" s="14"/>
      <c r="M789" s="14"/>
      <c r="N789" s="14"/>
      <c r="O789" s="14"/>
      <c r="P789" s="16">
        <f t="shared" si="144"/>
        <v>0.16</v>
      </c>
      <c r="Q789" s="39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s="40" customFormat="1" ht="38.25" x14ac:dyDescent="0.2">
      <c r="A790" s="75">
        <f t="shared" si="143"/>
        <v>620</v>
      </c>
      <c r="B790" s="31" t="s">
        <v>604</v>
      </c>
      <c r="C790" s="97"/>
      <c r="D790" s="15">
        <v>5</v>
      </c>
      <c r="E790" s="36" t="s">
        <v>420</v>
      </c>
      <c r="F790" s="12" t="s">
        <v>648</v>
      </c>
      <c r="G790" s="14"/>
      <c r="H790" s="14"/>
      <c r="I790" s="14"/>
      <c r="J790" s="14"/>
      <c r="K790" s="14"/>
      <c r="L790" s="14"/>
      <c r="M790" s="14"/>
      <c r="N790" s="14"/>
      <c r="O790" s="14"/>
      <c r="P790" s="16">
        <f t="shared" si="144"/>
        <v>0.15</v>
      </c>
      <c r="Q790" s="39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s="40" customFormat="1" ht="25.5" customHeight="1" x14ac:dyDescent="0.2">
      <c r="A791" s="75">
        <f t="shared" si="143"/>
        <v>621</v>
      </c>
      <c r="B791" s="31" t="s">
        <v>605</v>
      </c>
      <c r="C791" s="97" t="s">
        <v>606</v>
      </c>
      <c r="D791" s="15">
        <v>1</v>
      </c>
      <c r="E791" s="36" t="s">
        <v>420</v>
      </c>
      <c r="F791" s="12" t="s">
        <v>648</v>
      </c>
      <c r="G791" s="14"/>
      <c r="H791" s="14"/>
      <c r="I791" s="14"/>
      <c r="J791" s="14"/>
      <c r="K791" s="14"/>
      <c r="L791" s="14"/>
      <c r="M791" s="14"/>
      <c r="N791" s="14"/>
      <c r="O791" s="14"/>
      <c r="P791" s="16">
        <f t="shared" si="144"/>
        <v>0.08</v>
      </c>
      <c r="Q791" s="39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s="40" customFormat="1" x14ac:dyDescent="0.2">
      <c r="A792" s="75">
        <f t="shared" si="143"/>
        <v>622</v>
      </c>
      <c r="B792" s="31" t="s">
        <v>40</v>
      </c>
      <c r="C792" s="97"/>
      <c r="D792" s="15">
        <v>2</v>
      </c>
      <c r="E792" s="36" t="s">
        <v>420</v>
      </c>
      <c r="F792" s="12" t="s">
        <v>648</v>
      </c>
      <c r="G792" s="14"/>
      <c r="H792" s="14"/>
      <c r="I792" s="14"/>
      <c r="J792" s="14"/>
      <c r="K792" s="14"/>
      <c r="L792" s="14"/>
      <c r="M792" s="14"/>
      <c r="N792" s="14"/>
      <c r="O792" s="14"/>
      <c r="P792" s="16">
        <f t="shared" si="144"/>
        <v>0.11</v>
      </c>
      <c r="Q792" s="39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s="40" customFormat="1" ht="25.5" customHeight="1" x14ac:dyDescent="0.2">
      <c r="A793" s="75">
        <f t="shared" si="143"/>
        <v>623</v>
      </c>
      <c r="B793" s="31" t="s">
        <v>40</v>
      </c>
      <c r="C793" s="97"/>
      <c r="D793" s="15">
        <v>3</v>
      </c>
      <c r="E793" s="36" t="s">
        <v>420</v>
      </c>
      <c r="F793" s="12" t="s">
        <v>648</v>
      </c>
      <c r="G793" s="14"/>
      <c r="H793" s="14"/>
      <c r="I793" s="14"/>
      <c r="J793" s="14"/>
      <c r="K793" s="14"/>
      <c r="L793" s="14"/>
      <c r="M793" s="14"/>
      <c r="N793" s="14"/>
      <c r="O793" s="14"/>
      <c r="P793" s="16">
        <f t="shared" si="144"/>
        <v>0.09</v>
      </c>
      <c r="Q793" s="39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s="40" customFormat="1" x14ac:dyDescent="0.2">
      <c r="A794" s="75">
        <f t="shared" si="143"/>
        <v>624</v>
      </c>
      <c r="B794" s="31" t="s">
        <v>40</v>
      </c>
      <c r="C794" s="97"/>
      <c r="D794" s="15">
        <v>4</v>
      </c>
      <c r="E794" s="36" t="s">
        <v>420</v>
      </c>
      <c r="F794" s="12" t="s">
        <v>648</v>
      </c>
      <c r="G794" s="14"/>
      <c r="H794" s="14"/>
      <c r="I794" s="14"/>
      <c r="J794" s="14"/>
      <c r="K794" s="14"/>
      <c r="L794" s="14"/>
      <c r="M794" s="14"/>
      <c r="N794" s="14"/>
      <c r="O794" s="14"/>
      <c r="P794" s="16">
        <f t="shared" si="144"/>
        <v>0.09</v>
      </c>
      <c r="Q794" s="39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s="40" customFormat="1" x14ac:dyDescent="0.2">
      <c r="A795" s="75">
        <f t="shared" si="143"/>
        <v>625</v>
      </c>
      <c r="B795" s="31" t="s">
        <v>40</v>
      </c>
      <c r="C795" s="97"/>
      <c r="D795" s="15">
        <v>6</v>
      </c>
      <c r="E795" s="36" t="s">
        <v>420</v>
      </c>
      <c r="F795" s="12" t="s">
        <v>648</v>
      </c>
      <c r="G795" s="14"/>
      <c r="H795" s="14"/>
      <c r="I795" s="14"/>
      <c r="J795" s="14"/>
      <c r="K795" s="14"/>
      <c r="L795" s="14"/>
      <c r="M795" s="14"/>
      <c r="N795" s="14"/>
      <c r="O795" s="14"/>
      <c r="P795" s="16">
        <f t="shared" si="144"/>
        <v>0.05</v>
      </c>
      <c r="Q795" s="39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s="40" customFormat="1" ht="25.5" x14ac:dyDescent="0.2">
      <c r="A796" s="75">
        <f t="shared" si="143"/>
        <v>626</v>
      </c>
      <c r="B796" s="31" t="s">
        <v>607</v>
      </c>
      <c r="C796" s="97"/>
      <c r="D796" s="15">
        <v>7</v>
      </c>
      <c r="E796" s="36" t="s">
        <v>420</v>
      </c>
      <c r="F796" s="12" t="s">
        <v>648</v>
      </c>
      <c r="G796" s="14"/>
      <c r="H796" s="14"/>
      <c r="I796" s="14"/>
      <c r="J796" s="14"/>
      <c r="K796" s="14"/>
      <c r="L796" s="14"/>
      <c r="M796" s="14"/>
      <c r="N796" s="14"/>
      <c r="O796" s="14"/>
      <c r="P796" s="16">
        <f t="shared" si="144"/>
        <v>0.18</v>
      </c>
      <c r="Q796" s="39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s="40" customFormat="1" ht="12.75" customHeight="1" x14ac:dyDescent="0.2">
      <c r="A797" s="75">
        <f t="shared" si="143"/>
        <v>627</v>
      </c>
      <c r="B797" s="31" t="s">
        <v>447</v>
      </c>
      <c r="C797" s="105" t="s">
        <v>608</v>
      </c>
      <c r="D797" s="15">
        <v>2</v>
      </c>
      <c r="E797" s="36" t="s">
        <v>420</v>
      </c>
      <c r="F797" s="12" t="s">
        <v>648</v>
      </c>
      <c r="G797" s="14"/>
      <c r="H797" s="14"/>
      <c r="I797" s="14"/>
      <c r="J797" s="14"/>
      <c r="K797" s="14"/>
      <c r="L797" s="14"/>
      <c r="M797" s="14"/>
      <c r="N797" s="14"/>
      <c r="O797" s="14"/>
      <c r="P797" s="16">
        <f t="shared" si="144"/>
        <v>0.03</v>
      </c>
      <c r="Q797" s="39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s="40" customFormat="1" x14ac:dyDescent="0.2">
      <c r="A798" s="75">
        <f t="shared" si="143"/>
        <v>628</v>
      </c>
      <c r="B798" s="31" t="s">
        <v>609</v>
      </c>
      <c r="C798" s="105"/>
      <c r="D798" s="15">
        <v>3</v>
      </c>
      <c r="E798" s="36" t="s">
        <v>420</v>
      </c>
      <c r="F798" s="12" t="s">
        <v>648</v>
      </c>
      <c r="G798" s="14"/>
      <c r="H798" s="14"/>
      <c r="I798" s="14"/>
      <c r="J798" s="14"/>
      <c r="K798" s="14"/>
      <c r="L798" s="14"/>
      <c r="M798" s="14"/>
      <c r="N798" s="14"/>
      <c r="O798" s="14"/>
      <c r="P798" s="16">
        <f t="shared" si="144"/>
        <v>0.01</v>
      </c>
      <c r="Q798" s="39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s="40" customFormat="1" ht="12.75" customHeight="1" x14ac:dyDescent="0.2">
      <c r="A799" s="75">
        <f t="shared" si="143"/>
        <v>629</v>
      </c>
      <c r="B799" s="31" t="s">
        <v>447</v>
      </c>
      <c r="C799" s="105"/>
      <c r="D799" s="15">
        <v>4</v>
      </c>
      <c r="E799" s="36" t="s">
        <v>420</v>
      </c>
      <c r="F799" s="12" t="s">
        <v>648</v>
      </c>
      <c r="G799" s="14"/>
      <c r="H799" s="14"/>
      <c r="I799" s="14"/>
      <c r="J799" s="14"/>
      <c r="K799" s="14"/>
      <c r="L799" s="14"/>
      <c r="M799" s="14"/>
      <c r="N799" s="14"/>
      <c r="O799" s="14"/>
      <c r="P799" s="16">
        <f t="shared" si="144"/>
        <v>0.04</v>
      </c>
      <c r="Q799" s="39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s="40" customFormat="1" ht="25.5" customHeight="1" x14ac:dyDescent="0.2">
      <c r="A800" s="75">
        <f t="shared" si="143"/>
        <v>630</v>
      </c>
      <c r="B800" s="31" t="s">
        <v>610</v>
      </c>
      <c r="C800" s="98" t="s">
        <v>611</v>
      </c>
      <c r="D800" s="15">
        <v>2</v>
      </c>
      <c r="E800" s="36" t="s">
        <v>420</v>
      </c>
      <c r="F800" s="12" t="s">
        <v>648</v>
      </c>
      <c r="G800" s="14"/>
      <c r="H800" s="14"/>
      <c r="I800" s="14"/>
      <c r="J800" s="14"/>
      <c r="K800" s="14"/>
      <c r="L800" s="14"/>
      <c r="M800" s="14"/>
      <c r="N800" s="14"/>
      <c r="O800" s="14"/>
      <c r="P800" s="16">
        <f t="shared" si="144"/>
        <v>7.0000000000000007E-2</v>
      </c>
      <c r="Q800" s="39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s="40" customFormat="1" x14ac:dyDescent="0.2">
      <c r="A801" s="75">
        <f t="shared" si="143"/>
        <v>631</v>
      </c>
      <c r="B801" s="31" t="s">
        <v>612</v>
      </c>
      <c r="C801" s="98"/>
      <c r="D801" s="15">
        <v>3</v>
      </c>
      <c r="E801" s="36" t="s">
        <v>420</v>
      </c>
      <c r="F801" s="12" t="s">
        <v>648</v>
      </c>
      <c r="G801" s="14"/>
      <c r="H801" s="14"/>
      <c r="I801" s="14"/>
      <c r="J801" s="14"/>
      <c r="K801" s="14"/>
      <c r="L801" s="14"/>
      <c r="M801" s="14"/>
      <c r="N801" s="14"/>
      <c r="O801" s="14"/>
      <c r="P801" s="16">
        <f t="shared" si="144"/>
        <v>0.1</v>
      </c>
      <c r="Q801" s="39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s="40" customFormat="1" ht="25.5" customHeight="1" x14ac:dyDescent="0.2">
      <c r="A802" s="75">
        <f t="shared" si="143"/>
        <v>632</v>
      </c>
      <c r="B802" s="31" t="s">
        <v>447</v>
      </c>
      <c r="C802" s="98"/>
      <c r="D802" s="15" t="s">
        <v>65</v>
      </c>
      <c r="E802" s="36" t="s">
        <v>420</v>
      </c>
      <c r="F802" s="12" t="s">
        <v>648</v>
      </c>
      <c r="G802" s="14"/>
      <c r="H802" s="14"/>
      <c r="I802" s="14"/>
      <c r="J802" s="14"/>
      <c r="K802" s="14"/>
      <c r="L802" s="14"/>
      <c r="M802" s="14"/>
      <c r="N802" s="14"/>
      <c r="O802" s="14"/>
      <c r="P802" s="16">
        <f t="shared" si="144"/>
        <v>0.02</v>
      </c>
      <c r="Q802" s="39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s="40" customFormat="1" x14ac:dyDescent="0.2">
      <c r="A803" s="75">
        <f t="shared" si="143"/>
        <v>633</v>
      </c>
      <c r="B803" s="31" t="s">
        <v>613</v>
      </c>
      <c r="C803" s="31" t="s">
        <v>614</v>
      </c>
      <c r="D803" s="15" t="s">
        <v>27</v>
      </c>
      <c r="E803" s="36" t="s">
        <v>138</v>
      </c>
      <c r="F803" s="12" t="s">
        <v>648</v>
      </c>
      <c r="G803" s="14"/>
      <c r="H803" s="14"/>
      <c r="I803" s="14"/>
      <c r="J803" s="14"/>
      <c r="K803" s="14"/>
      <c r="L803" s="14"/>
      <c r="M803" s="14"/>
      <c r="N803" s="14"/>
      <c r="O803" s="14"/>
      <c r="P803" s="16">
        <f t="shared" si="144"/>
        <v>0.45</v>
      </c>
      <c r="Q803" s="39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s="40" customFormat="1" ht="25.5" x14ac:dyDescent="0.2">
      <c r="A804" s="75">
        <f t="shared" si="143"/>
        <v>634</v>
      </c>
      <c r="B804" s="31" t="s">
        <v>615</v>
      </c>
      <c r="C804" s="31" t="s">
        <v>614</v>
      </c>
      <c r="D804" s="15" t="s">
        <v>32</v>
      </c>
      <c r="E804" s="36" t="s">
        <v>138</v>
      </c>
      <c r="F804" s="12" t="s">
        <v>648</v>
      </c>
      <c r="G804" s="14"/>
      <c r="H804" s="14"/>
      <c r="I804" s="14"/>
      <c r="J804" s="14"/>
      <c r="K804" s="14"/>
      <c r="L804" s="14"/>
      <c r="M804" s="14"/>
      <c r="N804" s="14"/>
      <c r="O804" s="14"/>
      <c r="P804" s="16">
        <f t="shared" si="144"/>
        <v>0.17</v>
      </c>
      <c r="Q804" s="39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s="40" customFormat="1" x14ac:dyDescent="0.2">
      <c r="A805" s="75">
        <f t="shared" si="143"/>
        <v>635</v>
      </c>
      <c r="B805" s="31" t="s">
        <v>616</v>
      </c>
      <c r="C805" s="31" t="s">
        <v>614</v>
      </c>
      <c r="D805" s="15" t="s">
        <v>89</v>
      </c>
      <c r="E805" s="36" t="s">
        <v>138</v>
      </c>
      <c r="F805" s="12" t="s">
        <v>648</v>
      </c>
      <c r="G805" s="14"/>
      <c r="H805" s="14"/>
      <c r="I805" s="14"/>
      <c r="J805" s="14"/>
      <c r="K805" s="14"/>
      <c r="L805" s="14"/>
      <c r="M805" s="14"/>
      <c r="N805" s="14"/>
      <c r="O805" s="14"/>
      <c r="P805" s="16">
        <f t="shared" si="144"/>
        <v>0.37</v>
      </c>
      <c r="Q805" s="39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s="40" customFormat="1" ht="38.25" x14ac:dyDescent="0.2">
      <c r="A806" s="75">
        <f t="shared" si="143"/>
        <v>636</v>
      </c>
      <c r="B806" s="31" t="s">
        <v>617</v>
      </c>
      <c r="C806" s="31" t="s">
        <v>614</v>
      </c>
      <c r="D806" s="15" t="s">
        <v>80</v>
      </c>
      <c r="E806" s="36" t="s">
        <v>138</v>
      </c>
      <c r="F806" s="12" t="s">
        <v>648</v>
      </c>
      <c r="G806" s="14"/>
      <c r="H806" s="14"/>
      <c r="I806" s="14"/>
      <c r="J806" s="14"/>
      <c r="K806" s="14"/>
      <c r="L806" s="14"/>
      <c r="M806" s="14"/>
      <c r="N806" s="14"/>
      <c r="O806" s="14"/>
      <c r="P806" s="16">
        <f t="shared" si="144"/>
        <v>0.18</v>
      </c>
      <c r="Q806" s="39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s="40" customFormat="1" ht="25.5" x14ac:dyDescent="0.2">
      <c r="A807" s="75">
        <f t="shared" ref="A807" si="145">A700</f>
        <v>648</v>
      </c>
      <c r="B807" s="31" t="s">
        <v>692</v>
      </c>
      <c r="C807" s="31" t="s">
        <v>693</v>
      </c>
      <c r="D807" s="15" t="s">
        <v>694</v>
      </c>
      <c r="E807" s="36" t="s">
        <v>138</v>
      </c>
      <c r="F807" s="12" t="s">
        <v>648</v>
      </c>
      <c r="G807" s="16">
        <f>G700</f>
        <v>0.31</v>
      </c>
      <c r="H807" s="16">
        <f t="shared" ref="H807:P809" si="146">H700</f>
        <v>0.31</v>
      </c>
      <c r="I807" s="16">
        <f t="shared" si="146"/>
        <v>0.31</v>
      </c>
      <c r="J807" s="16">
        <f t="shared" si="146"/>
        <v>0.31</v>
      </c>
      <c r="K807" s="16">
        <f t="shared" si="146"/>
        <v>0.31</v>
      </c>
      <c r="L807" s="16">
        <f t="shared" si="146"/>
        <v>0.31</v>
      </c>
      <c r="M807" s="16">
        <f t="shared" si="146"/>
        <v>0.31</v>
      </c>
      <c r="N807" s="16">
        <f t="shared" si="146"/>
        <v>0.31</v>
      </c>
      <c r="O807" s="16">
        <f t="shared" si="146"/>
        <v>0.31</v>
      </c>
      <c r="P807" s="16">
        <f t="shared" si="146"/>
        <v>0.31</v>
      </c>
      <c r="Q807" s="39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s="40" customFormat="1" ht="25.5" x14ac:dyDescent="0.2">
      <c r="A808" s="75">
        <f t="shared" ref="A808" si="147">A701</f>
        <v>649</v>
      </c>
      <c r="B808" s="31" t="s">
        <v>695</v>
      </c>
      <c r="C808" s="31" t="s">
        <v>696</v>
      </c>
      <c r="D808" s="15" t="s">
        <v>697</v>
      </c>
      <c r="E808" s="36" t="s">
        <v>138</v>
      </c>
      <c r="F808" s="12" t="s">
        <v>648</v>
      </c>
      <c r="G808" s="16">
        <f>G701</f>
        <v>0.6</v>
      </c>
      <c r="H808" s="16">
        <f t="shared" si="146"/>
        <v>0.6</v>
      </c>
      <c r="I808" s="16">
        <f t="shared" si="146"/>
        <v>0.6</v>
      </c>
      <c r="J808" s="16">
        <f t="shared" si="146"/>
        <v>0.6</v>
      </c>
      <c r="K808" s="16">
        <f t="shared" si="146"/>
        <v>0.6</v>
      </c>
      <c r="L808" s="16">
        <f t="shared" si="146"/>
        <v>0.6</v>
      </c>
      <c r="M808" s="16">
        <f t="shared" si="146"/>
        <v>0.6</v>
      </c>
      <c r="N808" s="16">
        <f t="shared" si="146"/>
        <v>0.6</v>
      </c>
      <c r="O808" s="16">
        <f t="shared" si="146"/>
        <v>0.6</v>
      </c>
      <c r="P808" s="16">
        <f t="shared" si="146"/>
        <v>0.6</v>
      </c>
      <c r="Q808" s="39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s="40" customFormat="1" ht="25.5" x14ac:dyDescent="0.2">
      <c r="A809" s="75">
        <f t="shared" ref="A809" si="148">A702</f>
        <v>650</v>
      </c>
      <c r="B809" s="31" t="s">
        <v>698</v>
      </c>
      <c r="C809" s="31" t="s">
        <v>699</v>
      </c>
      <c r="D809" s="15" t="s">
        <v>700</v>
      </c>
      <c r="E809" s="36" t="s">
        <v>138</v>
      </c>
      <c r="F809" s="12" t="s">
        <v>648</v>
      </c>
      <c r="G809" s="13"/>
      <c r="H809" s="16">
        <f t="shared" si="146"/>
        <v>1</v>
      </c>
      <c r="I809" s="16">
        <f t="shared" si="146"/>
        <v>1</v>
      </c>
      <c r="J809" s="16">
        <f t="shared" si="146"/>
        <v>1</v>
      </c>
      <c r="K809" s="16">
        <f t="shared" si="146"/>
        <v>1</v>
      </c>
      <c r="L809" s="16">
        <f t="shared" si="146"/>
        <v>1</v>
      </c>
      <c r="M809" s="16">
        <f t="shared" si="146"/>
        <v>1</v>
      </c>
      <c r="N809" s="16">
        <f t="shared" si="146"/>
        <v>1</v>
      </c>
      <c r="O809" s="16">
        <f t="shared" si="146"/>
        <v>1</v>
      </c>
      <c r="P809" s="16">
        <f t="shared" si="146"/>
        <v>1</v>
      </c>
      <c r="Q809" s="39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s="40" customFormat="1" ht="38.25" x14ac:dyDescent="0.2">
      <c r="A810" s="75">
        <f t="shared" ref="A810" si="149">A703</f>
        <v>651</v>
      </c>
      <c r="B810" s="31" t="s">
        <v>701</v>
      </c>
      <c r="C810" s="31" t="s">
        <v>699</v>
      </c>
      <c r="D810" s="15" t="s">
        <v>702</v>
      </c>
      <c r="E810" s="36" t="s">
        <v>138</v>
      </c>
      <c r="F810" s="12" t="s">
        <v>648</v>
      </c>
      <c r="G810" s="13"/>
      <c r="H810" s="13"/>
      <c r="I810" s="16">
        <f t="shared" ref="I810:P810" si="150">I703</f>
        <v>0.24</v>
      </c>
      <c r="J810" s="16">
        <f t="shared" si="150"/>
        <v>0.24</v>
      </c>
      <c r="K810" s="16">
        <f t="shared" si="150"/>
        <v>0.24</v>
      </c>
      <c r="L810" s="16">
        <f t="shared" si="150"/>
        <v>0.24</v>
      </c>
      <c r="M810" s="16">
        <f t="shared" si="150"/>
        <v>0.24</v>
      </c>
      <c r="N810" s="16">
        <f t="shared" si="150"/>
        <v>0.24</v>
      </c>
      <c r="O810" s="16">
        <f t="shared" si="150"/>
        <v>0.24</v>
      </c>
      <c r="P810" s="16">
        <f t="shared" si="150"/>
        <v>0.24</v>
      </c>
      <c r="Q810" s="39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s="40" customFormat="1" ht="25.5" x14ac:dyDescent="0.2">
      <c r="A811" s="75">
        <f t="shared" ref="A811" si="151">A704</f>
        <v>652</v>
      </c>
      <c r="B811" s="31" t="s">
        <v>703</v>
      </c>
      <c r="C811" s="31" t="s">
        <v>699</v>
      </c>
      <c r="D811" s="15" t="s">
        <v>704</v>
      </c>
      <c r="E811" s="36" t="s">
        <v>138</v>
      </c>
      <c r="F811" s="12" t="s">
        <v>648</v>
      </c>
      <c r="G811" s="13"/>
      <c r="H811" s="13"/>
      <c r="I811" s="16">
        <f t="shared" ref="I811:P811" si="152">I704</f>
        <v>0.35</v>
      </c>
      <c r="J811" s="16">
        <f t="shared" si="152"/>
        <v>0.35</v>
      </c>
      <c r="K811" s="16">
        <f t="shared" si="152"/>
        <v>0.35</v>
      </c>
      <c r="L811" s="16">
        <f t="shared" si="152"/>
        <v>0.35</v>
      </c>
      <c r="M811" s="16">
        <f t="shared" si="152"/>
        <v>0.35</v>
      </c>
      <c r="N811" s="16">
        <f t="shared" si="152"/>
        <v>0.35</v>
      </c>
      <c r="O811" s="16">
        <f t="shared" si="152"/>
        <v>0.35</v>
      </c>
      <c r="P811" s="16">
        <f t="shared" si="152"/>
        <v>0.35</v>
      </c>
      <c r="Q811" s="39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s="40" customFormat="1" ht="25.5" x14ac:dyDescent="0.2">
      <c r="A812" s="75">
        <f t="shared" ref="A812" si="153">A705</f>
        <v>653</v>
      </c>
      <c r="B812" s="31" t="s">
        <v>705</v>
      </c>
      <c r="C812" s="31" t="s">
        <v>699</v>
      </c>
      <c r="D812" s="15" t="s">
        <v>706</v>
      </c>
      <c r="E812" s="36" t="s">
        <v>138</v>
      </c>
      <c r="F812" s="12" t="s">
        <v>648</v>
      </c>
      <c r="G812" s="13"/>
      <c r="H812" s="13"/>
      <c r="I812" s="16"/>
      <c r="J812" s="16">
        <f t="shared" ref="J812:P812" si="154">J705</f>
        <v>0.1</v>
      </c>
      <c r="K812" s="16">
        <f t="shared" si="154"/>
        <v>0.1</v>
      </c>
      <c r="L812" s="16">
        <f t="shared" si="154"/>
        <v>0.1</v>
      </c>
      <c r="M812" s="16">
        <f t="shared" si="154"/>
        <v>0.1</v>
      </c>
      <c r="N812" s="16">
        <f t="shared" si="154"/>
        <v>0.1</v>
      </c>
      <c r="O812" s="16">
        <f t="shared" si="154"/>
        <v>0.1</v>
      </c>
      <c r="P812" s="16">
        <f t="shared" si="154"/>
        <v>0.1</v>
      </c>
      <c r="Q812" s="39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s="40" customFormat="1" ht="25.5" x14ac:dyDescent="0.2">
      <c r="A813" s="75">
        <f t="shared" ref="A813" si="155">A706</f>
        <v>654</v>
      </c>
      <c r="B813" s="31" t="s">
        <v>707</v>
      </c>
      <c r="C813" s="31" t="s">
        <v>699</v>
      </c>
      <c r="D813" s="15" t="s">
        <v>708</v>
      </c>
      <c r="E813" s="36" t="s">
        <v>138</v>
      </c>
      <c r="F813" s="12" t="s">
        <v>648</v>
      </c>
      <c r="G813" s="13"/>
      <c r="H813" s="13"/>
      <c r="I813" s="16"/>
      <c r="J813" s="16">
        <f t="shared" ref="J813:P813" si="156">J706</f>
        <v>0.5</v>
      </c>
      <c r="K813" s="16">
        <f t="shared" si="156"/>
        <v>0.5</v>
      </c>
      <c r="L813" s="16">
        <f t="shared" si="156"/>
        <v>0.5</v>
      </c>
      <c r="M813" s="16">
        <f t="shared" si="156"/>
        <v>0.5</v>
      </c>
      <c r="N813" s="16">
        <f t="shared" si="156"/>
        <v>0.5</v>
      </c>
      <c r="O813" s="16">
        <f t="shared" si="156"/>
        <v>0.5</v>
      </c>
      <c r="P813" s="16">
        <f t="shared" si="156"/>
        <v>0.5</v>
      </c>
      <c r="Q813" s="39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s="40" customFormat="1" ht="38.25" x14ac:dyDescent="0.2">
      <c r="A814" s="75">
        <f t="shared" ref="A814" si="157">A707</f>
        <v>655</v>
      </c>
      <c r="B814" s="31" t="s">
        <v>701</v>
      </c>
      <c r="C814" s="31" t="s">
        <v>699</v>
      </c>
      <c r="D814" s="15" t="s">
        <v>709</v>
      </c>
      <c r="E814" s="36" t="s">
        <v>138</v>
      </c>
      <c r="F814" s="12" t="s">
        <v>648</v>
      </c>
      <c r="G814" s="13"/>
      <c r="H814" s="13"/>
      <c r="I814" s="13"/>
      <c r="J814" s="16"/>
      <c r="K814" s="16">
        <f t="shared" ref="K814:P814" si="158">K707</f>
        <v>0.5</v>
      </c>
      <c r="L814" s="16">
        <f t="shared" si="158"/>
        <v>0.5</v>
      </c>
      <c r="M814" s="16">
        <f t="shared" si="158"/>
        <v>0.5</v>
      </c>
      <c r="N814" s="16">
        <f t="shared" si="158"/>
        <v>0.5</v>
      </c>
      <c r="O814" s="16">
        <f t="shared" si="158"/>
        <v>0.5</v>
      </c>
      <c r="P814" s="16">
        <f t="shared" si="158"/>
        <v>0.5</v>
      </c>
      <c r="Q814" s="39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s="40" customFormat="1" ht="38.25" x14ac:dyDescent="0.2">
      <c r="A815" s="75">
        <f t="shared" ref="A815" si="159">A708</f>
        <v>656</v>
      </c>
      <c r="B815" s="31" t="s">
        <v>701</v>
      </c>
      <c r="C815" s="31" t="s">
        <v>710</v>
      </c>
      <c r="D815" s="15" t="s">
        <v>711</v>
      </c>
      <c r="E815" s="36" t="s">
        <v>138</v>
      </c>
      <c r="F815" s="12" t="s">
        <v>648</v>
      </c>
      <c r="G815" s="13"/>
      <c r="H815" s="13"/>
      <c r="I815" s="13"/>
      <c r="J815" s="13"/>
      <c r="K815" s="16">
        <f t="shared" ref="K815:P817" si="160">K708</f>
        <v>0.2</v>
      </c>
      <c r="L815" s="16">
        <f t="shared" si="160"/>
        <v>0.2</v>
      </c>
      <c r="M815" s="16">
        <f t="shared" si="160"/>
        <v>0.2</v>
      </c>
      <c r="N815" s="16">
        <f t="shared" si="160"/>
        <v>0.2</v>
      </c>
      <c r="O815" s="16">
        <f t="shared" si="160"/>
        <v>0.2</v>
      </c>
      <c r="P815" s="16">
        <f t="shared" si="160"/>
        <v>0.2</v>
      </c>
      <c r="Q815" s="39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s="40" customFormat="1" ht="38.25" x14ac:dyDescent="0.2">
      <c r="A816" s="75">
        <f t="shared" ref="A816" si="161">A709</f>
        <v>657</v>
      </c>
      <c r="B816" s="24" t="s">
        <v>712</v>
      </c>
      <c r="C816" s="24" t="s">
        <v>710</v>
      </c>
      <c r="D816" s="24" t="s">
        <v>713</v>
      </c>
      <c r="E816" s="36" t="s">
        <v>138</v>
      </c>
      <c r="F816" s="12" t="s">
        <v>648</v>
      </c>
      <c r="G816" s="13"/>
      <c r="H816" s="13"/>
      <c r="I816" s="13"/>
      <c r="J816" s="13"/>
      <c r="K816" s="16"/>
      <c r="L816" s="16">
        <f t="shared" si="160"/>
        <v>0.4</v>
      </c>
      <c r="M816" s="16">
        <f t="shared" si="160"/>
        <v>0.4</v>
      </c>
      <c r="N816" s="16">
        <f t="shared" si="160"/>
        <v>0.4</v>
      </c>
      <c r="O816" s="16">
        <f t="shared" si="160"/>
        <v>0.4</v>
      </c>
      <c r="P816" s="16">
        <f t="shared" si="160"/>
        <v>0.4</v>
      </c>
      <c r="Q816" s="39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s="39" customFormat="1" ht="38.25" x14ac:dyDescent="0.2">
      <c r="A817" s="75">
        <f t="shared" ref="A817" si="162">A710</f>
        <v>658</v>
      </c>
      <c r="B817" s="31" t="s">
        <v>701</v>
      </c>
      <c r="C817" s="24" t="s">
        <v>710</v>
      </c>
      <c r="D817" s="24" t="s">
        <v>714</v>
      </c>
      <c r="E817" s="36" t="s">
        <v>138</v>
      </c>
      <c r="F817" s="12" t="s">
        <v>648</v>
      </c>
      <c r="G817" s="13"/>
      <c r="H817" s="13"/>
      <c r="I817" s="13"/>
      <c r="J817" s="13"/>
      <c r="K817" s="13"/>
      <c r="L817" s="16"/>
      <c r="M817" s="16">
        <f t="shared" si="160"/>
        <v>0.6</v>
      </c>
      <c r="N817" s="16">
        <f t="shared" si="160"/>
        <v>0.6</v>
      </c>
      <c r="O817" s="16">
        <f t="shared" si="160"/>
        <v>0.6</v>
      </c>
      <c r="P817" s="16">
        <f t="shared" si="160"/>
        <v>0.6</v>
      </c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s="39" customFormat="1" ht="25.5" x14ac:dyDescent="0.2">
      <c r="A818" s="75">
        <f t="shared" ref="A818" si="163">A711</f>
        <v>659</v>
      </c>
      <c r="B818" s="31" t="s">
        <v>715</v>
      </c>
      <c r="C818" s="24" t="s">
        <v>716</v>
      </c>
      <c r="D818" s="24" t="s">
        <v>717</v>
      </c>
      <c r="E818" s="36" t="s">
        <v>138</v>
      </c>
      <c r="F818" s="12" t="s">
        <v>648</v>
      </c>
      <c r="G818" s="13"/>
      <c r="H818" s="13"/>
      <c r="I818" s="13"/>
      <c r="J818" s="13"/>
      <c r="K818" s="13"/>
      <c r="L818" s="16"/>
      <c r="M818" s="16"/>
      <c r="N818" s="16">
        <f t="shared" ref="N818:P818" si="164">N711</f>
        <v>0.2</v>
      </c>
      <c r="O818" s="16">
        <f t="shared" si="164"/>
        <v>0.2</v>
      </c>
      <c r="P818" s="16">
        <f t="shared" si="164"/>
        <v>0.2</v>
      </c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s="39" customFormat="1" ht="25.5" x14ac:dyDescent="0.2">
      <c r="A819" s="75">
        <f t="shared" ref="A819" si="165">A712</f>
        <v>660</v>
      </c>
      <c r="B819" s="24" t="s">
        <v>701</v>
      </c>
      <c r="C819" s="24" t="s">
        <v>718</v>
      </c>
      <c r="D819" s="24" t="s">
        <v>719</v>
      </c>
      <c r="E819" s="36" t="s">
        <v>138</v>
      </c>
      <c r="F819" s="12" t="s">
        <v>648</v>
      </c>
      <c r="G819" s="13"/>
      <c r="H819" s="13"/>
      <c r="I819" s="13"/>
      <c r="J819" s="13"/>
      <c r="K819" s="13"/>
      <c r="L819" s="16"/>
      <c r="M819" s="16"/>
      <c r="N819" s="16">
        <f t="shared" ref="N819:P819" si="166">N712</f>
        <v>1</v>
      </c>
      <c r="O819" s="16">
        <f t="shared" si="166"/>
        <v>1</v>
      </c>
      <c r="P819" s="16">
        <f t="shared" si="166"/>
        <v>1</v>
      </c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s="39" customFormat="1" x14ac:dyDescent="0.2">
      <c r="A820" s="75">
        <f t="shared" ref="A820" si="167">A713</f>
        <v>661</v>
      </c>
      <c r="B820" s="31" t="s">
        <v>701</v>
      </c>
      <c r="C820" s="24" t="s">
        <v>718</v>
      </c>
      <c r="D820" s="24" t="s">
        <v>720</v>
      </c>
      <c r="E820" s="36" t="s">
        <v>138</v>
      </c>
      <c r="F820" s="12" t="s">
        <v>648</v>
      </c>
      <c r="G820" s="13"/>
      <c r="H820" s="13"/>
      <c r="I820" s="13"/>
      <c r="J820" s="13"/>
      <c r="K820" s="13"/>
      <c r="L820" s="16"/>
      <c r="M820" s="16"/>
      <c r="N820" s="16">
        <f t="shared" ref="N820:P820" si="168">N713</f>
        <v>0.5</v>
      </c>
      <c r="O820" s="16">
        <f t="shared" si="168"/>
        <v>0.5</v>
      </c>
      <c r="P820" s="16">
        <f t="shared" si="168"/>
        <v>0.5</v>
      </c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s="39" customFormat="1" ht="25.5" x14ac:dyDescent="0.2">
      <c r="A821" s="75">
        <f t="shared" ref="A821" si="169">A714</f>
        <v>662</v>
      </c>
      <c r="B821" s="31" t="s">
        <v>701</v>
      </c>
      <c r="C821" s="24" t="s">
        <v>721</v>
      </c>
      <c r="D821" s="24" t="s">
        <v>722</v>
      </c>
      <c r="E821" s="36" t="s">
        <v>138</v>
      </c>
      <c r="F821" s="12" t="s">
        <v>648</v>
      </c>
      <c r="G821" s="13"/>
      <c r="H821" s="13"/>
      <c r="I821" s="13"/>
      <c r="J821" s="13"/>
      <c r="K821" s="13"/>
      <c r="L821" s="16"/>
      <c r="M821" s="16"/>
      <c r="N821" s="16"/>
      <c r="O821" s="16">
        <f t="shared" ref="O821:P821" si="170">O714</f>
        <v>0.5</v>
      </c>
      <c r="P821" s="16">
        <f t="shared" si="170"/>
        <v>0.5</v>
      </c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s="39" customFormat="1" x14ac:dyDescent="0.2">
      <c r="A822" s="75">
        <f t="shared" ref="A822" si="171">A715</f>
        <v>663</v>
      </c>
      <c r="B822" s="7" t="s">
        <v>723</v>
      </c>
      <c r="C822" s="24" t="s">
        <v>724</v>
      </c>
      <c r="D822" s="24" t="s">
        <v>725</v>
      </c>
      <c r="E822" s="36" t="s">
        <v>138</v>
      </c>
      <c r="F822" s="12" t="s">
        <v>648</v>
      </c>
      <c r="G822" s="13"/>
      <c r="H822" s="13"/>
      <c r="I822" s="13"/>
      <c r="J822" s="13"/>
      <c r="K822" s="13"/>
      <c r="L822" s="16"/>
      <c r="M822" s="16"/>
      <c r="N822" s="16"/>
      <c r="O822" s="16">
        <f t="shared" ref="O822:P822" si="172">O715</f>
        <v>0.5</v>
      </c>
      <c r="P822" s="16">
        <f t="shared" si="172"/>
        <v>0.5</v>
      </c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s="39" customFormat="1" x14ac:dyDescent="0.2">
      <c r="A823" s="75">
        <f t="shared" ref="A823" si="173">A716</f>
        <v>664</v>
      </c>
      <c r="B823" s="24" t="s">
        <v>701</v>
      </c>
      <c r="C823" s="24" t="s">
        <v>724</v>
      </c>
      <c r="D823" s="24" t="s">
        <v>726</v>
      </c>
      <c r="E823" s="36" t="s">
        <v>138</v>
      </c>
      <c r="F823" s="12" t="s">
        <v>648</v>
      </c>
      <c r="G823" s="14"/>
      <c r="H823" s="14"/>
      <c r="I823" s="14"/>
      <c r="J823" s="14"/>
      <c r="K823" s="14"/>
      <c r="L823" s="16"/>
      <c r="M823" s="16"/>
      <c r="N823" s="16"/>
      <c r="O823" s="16"/>
      <c r="P823" s="16">
        <f t="shared" ref="P823" si="174">P716</f>
        <v>0.5</v>
      </c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s="39" customFormat="1" x14ac:dyDescent="0.2">
      <c r="A824" s="45" t="s">
        <v>638</v>
      </c>
      <c r="B824" s="31"/>
      <c r="C824" s="31"/>
      <c r="D824" s="15"/>
      <c r="E824" s="36"/>
      <c r="F824" s="36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s="39" customFormat="1" ht="42" x14ac:dyDescent="0.2">
      <c r="A825" s="35">
        <v>1</v>
      </c>
      <c r="B825" s="10" t="s">
        <v>16</v>
      </c>
      <c r="C825" s="31" t="s">
        <v>17</v>
      </c>
      <c r="D825" s="11" t="s">
        <v>641</v>
      </c>
      <c r="E825" s="36" t="s">
        <v>18</v>
      </c>
      <c r="F825" s="12" t="s">
        <v>642</v>
      </c>
      <c r="G825" s="13">
        <v>1.03</v>
      </c>
      <c r="H825" s="13">
        <v>1.03</v>
      </c>
      <c r="I825" s="13">
        <v>1.03</v>
      </c>
      <c r="J825" s="13">
        <v>1.03</v>
      </c>
      <c r="K825" s="13">
        <v>1.03</v>
      </c>
      <c r="L825" s="13">
        <v>1.03</v>
      </c>
      <c r="M825" s="13">
        <v>1.03</v>
      </c>
      <c r="N825" s="13">
        <v>1.03</v>
      </c>
      <c r="O825" s="13">
        <v>1.03</v>
      </c>
      <c r="P825" s="13">
        <v>1.03</v>
      </c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s="39" customFormat="1" ht="52.5" x14ac:dyDescent="0.2">
      <c r="A826" s="35">
        <v>2</v>
      </c>
      <c r="B826" s="10" t="s">
        <v>643</v>
      </c>
      <c r="C826" s="31" t="s">
        <v>19</v>
      </c>
      <c r="D826" s="11" t="s">
        <v>20</v>
      </c>
      <c r="E826" s="36" t="s">
        <v>18</v>
      </c>
      <c r="F826" s="12" t="s">
        <v>642</v>
      </c>
      <c r="G826" s="13">
        <v>0.83</v>
      </c>
      <c r="H826" s="13">
        <v>0.83</v>
      </c>
      <c r="I826" s="13">
        <v>0.83</v>
      </c>
      <c r="J826" s="13">
        <v>0.83</v>
      </c>
      <c r="K826" s="13">
        <v>0.83</v>
      </c>
      <c r="L826" s="13">
        <v>0.83</v>
      </c>
      <c r="M826" s="13">
        <v>0.83</v>
      </c>
      <c r="N826" s="13">
        <v>0.83</v>
      </c>
      <c r="O826" s="13">
        <v>0.83</v>
      </c>
      <c r="P826" s="13">
        <v>0.83</v>
      </c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s="39" customFormat="1" x14ac:dyDescent="0.2">
      <c r="A827" s="75">
        <f t="shared" ref="A827" si="175">A30</f>
        <v>4</v>
      </c>
      <c r="B827" s="31" t="s">
        <v>25</v>
      </c>
      <c r="C827" s="30" t="s">
        <v>26</v>
      </c>
      <c r="D827" s="15" t="s">
        <v>27</v>
      </c>
      <c r="E827" s="36" t="s">
        <v>28</v>
      </c>
      <c r="F827" s="12" t="s">
        <v>642</v>
      </c>
      <c r="G827" s="16">
        <f>G30</f>
        <v>0.31</v>
      </c>
      <c r="H827" s="16">
        <f t="shared" ref="H827:P827" si="176">H30</f>
        <v>0.31</v>
      </c>
      <c r="I827" s="16">
        <f t="shared" si="176"/>
        <v>0.31</v>
      </c>
      <c r="J827" s="16">
        <f t="shared" si="176"/>
        <v>0.31</v>
      </c>
      <c r="K827" s="16">
        <f t="shared" si="176"/>
        <v>0.31</v>
      </c>
      <c r="L827" s="16">
        <f t="shared" si="176"/>
        <v>0.31</v>
      </c>
      <c r="M827" s="16">
        <f t="shared" si="176"/>
        <v>0.31</v>
      </c>
      <c r="N827" s="16">
        <f t="shared" si="176"/>
        <v>0.31</v>
      </c>
      <c r="O827" s="16">
        <f t="shared" si="176"/>
        <v>0.31</v>
      </c>
      <c r="P827" s="16">
        <f t="shared" si="176"/>
        <v>0.31</v>
      </c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s="39" customFormat="1" ht="25.5" x14ac:dyDescent="0.2">
      <c r="A828" s="75">
        <f t="shared" ref="A828" si="177">A31</f>
        <v>5</v>
      </c>
      <c r="B828" s="31" t="s">
        <v>29</v>
      </c>
      <c r="C828" s="30" t="s">
        <v>26</v>
      </c>
      <c r="D828" s="15" t="s">
        <v>30</v>
      </c>
      <c r="E828" s="36" t="s">
        <v>28</v>
      </c>
      <c r="F828" s="12" t="s">
        <v>642</v>
      </c>
      <c r="G828" s="16">
        <f>G31</f>
        <v>1.144000017</v>
      </c>
      <c r="H828" s="16">
        <f t="shared" ref="H828:P828" si="178">H31</f>
        <v>1.144000017</v>
      </c>
      <c r="I828" s="16">
        <f t="shared" si="178"/>
        <v>1.144000017</v>
      </c>
      <c r="J828" s="16">
        <f t="shared" si="178"/>
        <v>1.144000017</v>
      </c>
      <c r="K828" s="16">
        <f t="shared" si="178"/>
        <v>1.144000017</v>
      </c>
      <c r="L828" s="16">
        <f t="shared" si="178"/>
        <v>1.144000017</v>
      </c>
      <c r="M828" s="16">
        <f t="shared" si="178"/>
        <v>1.144000017</v>
      </c>
      <c r="N828" s="16">
        <f t="shared" si="178"/>
        <v>1.144000017</v>
      </c>
      <c r="O828" s="16">
        <f t="shared" si="178"/>
        <v>1.144000017</v>
      </c>
      <c r="P828" s="16">
        <f t="shared" si="178"/>
        <v>1.144000017</v>
      </c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s="39" customFormat="1" x14ac:dyDescent="0.2">
      <c r="A829" s="75">
        <f t="shared" ref="A829" si="179">A32</f>
        <v>6</v>
      </c>
      <c r="B829" s="31" t="s">
        <v>31</v>
      </c>
      <c r="C829" s="30" t="s">
        <v>26</v>
      </c>
      <c r="D829" s="15" t="s">
        <v>32</v>
      </c>
      <c r="E829" s="36" t="s">
        <v>28</v>
      </c>
      <c r="F829" s="12" t="s">
        <v>642</v>
      </c>
      <c r="G829" s="16">
        <f t="shared" ref="G829:P832" si="180">G32</f>
        <v>0.25</v>
      </c>
      <c r="H829" s="16">
        <f t="shared" si="180"/>
        <v>0.25</v>
      </c>
      <c r="I829" s="16">
        <f t="shared" si="180"/>
        <v>0.25</v>
      </c>
      <c r="J829" s="16">
        <f t="shared" si="180"/>
        <v>0.25</v>
      </c>
      <c r="K829" s="16">
        <f t="shared" si="180"/>
        <v>0.25</v>
      </c>
      <c r="L829" s="16">
        <f t="shared" si="180"/>
        <v>0.25</v>
      </c>
      <c r="M829" s="16">
        <f t="shared" si="180"/>
        <v>0.25</v>
      </c>
      <c r="N829" s="16">
        <f t="shared" si="180"/>
        <v>0.25</v>
      </c>
      <c r="O829" s="16">
        <f t="shared" si="180"/>
        <v>0.25</v>
      </c>
      <c r="P829" s="16">
        <f t="shared" si="180"/>
        <v>0.25</v>
      </c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s="39" customFormat="1" ht="25.5" x14ac:dyDescent="0.2">
      <c r="A830" s="75">
        <f t="shared" ref="A830" si="181">A33</f>
        <v>7</v>
      </c>
      <c r="B830" s="31" t="s">
        <v>29</v>
      </c>
      <c r="C830" s="30" t="s">
        <v>26</v>
      </c>
      <c r="D830" s="15">
        <v>13</v>
      </c>
      <c r="E830" s="36" t="s">
        <v>28</v>
      </c>
      <c r="F830" s="12" t="s">
        <v>642</v>
      </c>
      <c r="G830" s="16">
        <f t="shared" si="180"/>
        <v>0.94320001399999998</v>
      </c>
      <c r="H830" s="16">
        <f t="shared" si="180"/>
        <v>0.94320001399999998</v>
      </c>
      <c r="I830" s="16">
        <f t="shared" si="180"/>
        <v>0.94320001399999998</v>
      </c>
      <c r="J830" s="16">
        <f t="shared" si="180"/>
        <v>0.94320001399999998</v>
      </c>
      <c r="K830" s="16">
        <f t="shared" si="180"/>
        <v>0.94320001399999998</v>
      </c>
      <c r="L830" s="16">
        <f t="shared" si="180"/>
        <v>0.94320001399999998</v>
      </c>
      <c r="M830" s="16">
        <f t="shared" si="180"/>
        <v>0.94320001399999998</v>
      </c>
      <c r="N830" s="16">
        <f t="shared" si="180"/>
        <v>0.94320001399999998</v>
      </c>
      <c r="O830" s="16">
        <f t="shared" si="180"/>
        <v>0.94320001399999998</v>
      </c>
      <c r="P830" s="16">
        <f t="shared" si="180"/>
        <v>0.94320001399999998</v>
      </c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s="39" customFormat="1" x14ac:dyDescent="0.2">
      <c r="A831" s="75">
        <f t="shared" ref="A831" si="182">A34</f>
        <v>8</v>
      </c>
      <c r="B831" s="31" t="s">
        <v>33</v>
      </c>
      <c r="C831" s="30" t="s">
        <v>26</v>
      </c>
      <c r="D831" s="15">
        <v>16</v>
      </c>
      <c r="E831" s="36" t="s">
        <v>28</v>
      </c>
      <c r="F831" s="12" t="s">
        <v>642</v>
      </c>
      <c r="G831" s="16">
        <f t="shared" si="180"/>
        <v>0.27</v>
      </c>
      <c r="H831" s="16">
        <f t="shared" si="180"/>
        <v>0.27</v>
      </c>
      <c r="I831" s="16">
        <f t="shared" si="180"/>
        <v>0.27</v>
      </c>
      <c r="J831" s="16">
        <f t="shared" si="180"/>
        <v>0.27</v>
      </c>
      <c r="K831" s="16">
        <f t="shared" si="180"/>
        <v>0.27</v>
      </c>
      <c r="L831" s="16">
        <f t="shared" si="180"/>
        <v>0.27</v>
      </c>
      <c r="M831" s="16">
        <f t="shared" si="180"/>
        <v>0.27</v>
      </c>
      <c r="N831" s="16">
        <f t="shared" si="180"/>
        <v>0.27</v>
      </c>
      <c r="O831" s="16">
        <f t="shared" si="180"/>
        <v>0.27</v>
      </c>
      <c r="P831" s="16">
        <f t="shared" si="180"/>
        <v>0.27</v>
      </c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s="39" customFormat="1" x14ac:dyDescent="0.2">
      <c r="A832" s="75">
        <f t="shared" ref="A832" si="183">A35</f>
        <v>9</v>
      </c>
      <c r="B832" s="31" t="s">
        <v>34</v>
      </c>
      <c r="C832" s="30" t="s">
        <v>26</v>
      </c>
      <c r="D832" s="15" t="s">
        <v>35</v>
      </c>
      <c r="E832" s="36" t="s">
        <v>28</v>
      </c>
      <c r="F832" s="12" t="s">
        <v>642</v>
      </c>
      <c r="G832" s="16">
        <f t="shared" si="180"/>
        <v>0.20140000299999999</v>
      </c>
      <c r="H832" s="16">
        <f t="shared" si="180"/>
        <v>0.20140000299999999</v>
      </c>
      <c r="I832" s="16">
        <f t="shared" si="180"/>
        <v>0.20140000299999999</v>
      </c>
      <c r="J832" s="16">
        <f t="shared" si="180"/>
        <v>0.20140000299999999</v>
      </c>
      <c r="K832" s="16">
        <f t="shared" si="180"/>
        <v>0.20140000299999999</v>
      </c>
      <c r="L832" s="16">
        <f t="shared" si="180"/>
        <v>0.20140000299999999</v>
      </c>
      <c r="M832" s="16">
        <f t="shared" si="180"/>
        <v>0.20140000299999999</v>
      </c>
      <c r="N832" s="16">
        <f t="shared" si="180"/>
        <v>0.20140000299999999</v>
      </c>
      <c r="O832" s="16">
        <f t="shared" si="180"/>
        <v>0.20140000299999999</v>
      </c>
      <c r="P832" s="16">
        <f t="shared" si="180"/>
        <v>0.20140000299999999</v>
      </c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s="39" customFormat="1" x14ac:dyDescent="0.2">
      <c r="A833" s="75">
        <f t="shared" ref="A833" si="184">A36</f>
        <v>10</v>
      </c>
      <c r="B833" s="31" t="s">
        <v>25</v>
      </c>
      <c r="C833" s="30" t="s">
        <v>26</v>
      </c>
      <c r="D833" s="15">
        <v>19</v>
      </c>
      <c r="E833" s="36" t="s">
        <v>28</v>
      </c>
      <c r="F833" s="12" t="s">
        <v>642</v>
      </c>
      <c r="G833" s="14"/>
      <c r="H833" s="16">
        <f t="shared" ref="H833:P833" si="185">H36</f>
        <v>1.015000015</v>
      </c>
      <c r="I833" s="16">
        <f t="shared" si="185"/>
        <v>1.015000015</v>
      </c>
      <c r="J833" s="16">
        <f t="shared" si="185"/>
        <v>1.015000015</v>
      </c>
      <c r="K833" s="16">
        <f t="shared" si="185"/>
        <v>1.015000015</v>
      </c>
      <c r="L833" s="16">
        <f t="shared" si="185"/>
        <v>1.015000015</v>
      </c>
      <c r="M833" s="16">
        <f t="shared" si="185"/>
        <v>1.015000015</v>
      </c>
      <c r="N833" s="16">
        <f t="shared" si="185"/>
        <v>1.015000015</v>
      </c>
      <c r="O833" s="16">
        <f t="shared" si="185"/>
        <v>1.015000015</v>
      </c>
      <c r="P833" s="16">
        <f t="shared" si="185"/>
        <v>1.015000015</v>
      </c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s="39" customFormat="1" x14ac:dyDescent="0.2">
      <c r="A834" s="75">
        <f t="shared" ref="A834" si="186">A37</f>
        <v>11</v>
      </c>
      <c r="B834" s="31" t="s">
        <v>36</v>
      </c>
      <c r="C834" s="30" t="s">
        <v>26</v>
      </c>
      <c r="D834" s="15" t="s">
        <v>37</v>
      </c>
      <c r="E834" s="36" t="s">
        <v>28</v>
      </c>
      <c r="F834" s="12" t="s">
        <v>642</v>
      </c>
      <c r="G834" s="14"/>
      <c r="H834" s="16">
        <f t="shared" ref="H834:P834" si="187">H37</f>
        <v>0.19740000299999999</v>
      </c>
      <c r="I834" s="16">
        <f t="shared" si="187"/>
        <v>0.19740000299999999</v>
      </c>
      <c r="J834" s="16">
        <f t="shared" si="187"/>
        <v>0.19740000299999999</v>
      </c>
      <c r="K834" s="16">
        <f t="shared" si="187"/>
        <v>0.19740000299999999</v>
      </c>
      <c r="L834" s="16">
        <f t="shared" si="187"/>
        <v>0.19740000299999999</v>
      </c>
      <c r="M834" s="16">
        <f t="shared" si="187"/>
        <v>0.19740000299999999</v>
      </c>
      <c r="N834" s="16">
        <f t="shared" si="187"/>
        <v>0.19740000299999999</v>
      </c>
      <c r="O834" s="16">
        <f t="shared" si="187"/>
        <v>0.19740000299999999</v>
      </c>
      <c r="P834" s="16">
        <f t="shared" si="187"/>
        <v>0.19740000299999999</v>
      </c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s="39" customFormat="1" x14ac:dyDescent="0.2">
      <c r="A835" s="75">
        <f t="shared" ref="A835" si="188">A38</f>
        <v>12</v>
      </c>
      <c r="B835" s="31" t="s">
        <v>38</v>
      </c>
      <c r="C835" s="30" t="s">
        <v>26</v>
      </c>
      <c r="D835" s="15">
        <v>25</v>
      </c>
      <c r="E835" s="36" t="s">
        <v>28</v>
      </c>
      <c r="F835" s="12" t="s">
        <v>642</v>
      </c>
      <c r="G835" s="14"/>
      <c r="H835" s="16">
        <f t="shared" ref="H835:P835" si="189">H38</f>
        <v>4.4000000999999997E-2</v>
      </c>
      <c r="I835" s="16">
        <f t="shared" si="189"/>
        <v>4.4000000999999997E-2</v>
      </c>
      <c r="J835" s="16">
        <f t="shared" si="189"/>
        <v>4.4000000999999997E-2</v>
      </c>
      <c r="K835" s="16">
        <f t="shared" si="189"/>
        <v>4.4000000999999997E-2</v>
      </c>
      <c r="L835" s="16">
        <f t="shared" si="189"/>
        <v>4.4000000999999997E-2</v>
      </c>
      <c r="M835" s="16">
        <f t="shared" si="189"/>
        <v>4.4000000999999997E-2</v>
      </c>
      <c r="N835" s="16">
        <f t="shared" si="189"/>
        <v>4.4000000999999997E-2</v>
      </c>
      <c r="O835" s="16">
        <f t="shared" si="189"/>
        <v>4.4000000999999997E-2</v>
      </c>
      <c r="P835" s="16">
        <f t="shared" si="189"/>
        <v>4.4000000999999997E-2</v>
      </c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s="39" customFormat="1" x14ac:dyDescent="0.2">
      <c r="A836" s="75">
        <f t="shared" ref="A836" si="190">A39</f>
        <v>13</v>
      </c>
      <c r="B836" s="31" t="s">
        <v>33</v>
      </c>
      <c r="C836" s="30" t="s">
        <v>26</v>
      </c>
      <c r="D836" s="15" t="s">
        <v>39</v>
      </c>
      <c r="E836" s="36" t="s">
        <v>28</v>
      </c>
      <c r="F836" s="12" t="s">
        <v>642</v>
      </c>
      <c r="G836" s="14"/>
      <c r="H836" s="16">
        <f t="shared" ref="H836:P836" si="191">H39</f>
        <v>0.01</v>
      </c>
      <c r="I836" s="16">
        <f t="shared" si="191"/>
        <v>0.01</v>
      </c>
      <c r="J836" s="16">
        <f t="shared" si="191"/>
        <v>0.01</v>
      </c>
      <c r="K836" s="16">
        <f t="shared" si="191"/>
        <v>0.01</v>
      </c>
      <c r="L836" s="16">
        <f t="shared" si="191"/>
        <v>0.01</v>
      </c>
      <c r="M836" s="16">
        <f t="shared" si="191"/>
        <v>0.01</v>
      </c>
      <c r="N836" s="16">
        <f t="shared" si="191"/>
        <v>0.01</v>
      </c>
      <c r="O836" s="16">
        <f t="shared" si="191"/>
        <v>0.01</v>
      </c>
      <c r="P836" s="16">
        <f t="shared" si="191"/>
        <v>0.01</v>
      </c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s="39" customFormat="1" ht="25.5" x14ac:dyDescent="0.2">
      <c r="A837" s="75">
        <f t="shared" ref="A837" si="192">A40</f>
        <v>14</v>
      </c>
      <c r="B837" s="31" t="s">
        <v>40</v>
      </c>
      <c r="C837" s="31" t="s">
        <v>17</v>
      </c>
      <c r="D837" s="15" t="s">
        <v>41</v>
      </c>
      <c r="E837" s="36" t="s">
        <v>18</v>
      </c>
      <c r="F837" s="12" t="s">
        <v>642</v>
      </c>
      <c r="G837" s="14"/>
      <c r="H837" s="16">
        <f t="shared" ref="H837:P837" si="193">H40</f>
        <v>0.02</v>
      </c>
      <c r="I837" s="16">
        <f t="shared" si="193"/>
        <v>0.02</v>
      </c>
      <c r="J837" s="16">
        <f t="shared" si="193"/>
        <v>0.02</v>
      </c>
      <c r="K837" s="16">
        <f t="shared" si="193"/>
        <v>0.02</v>
      </c>
      <c r="L837" s="16">
        <f t="shared" si="193"/>
        <v>0.02</v>
      </c>
      <c r="M837" s="16">
        <f t="shared" si="193"/>
        <v>0.02</v>
      </c>
      <c r="N837" s="16">
        <f t="shared" si="193"/>
        <v>0.02</v>
      </c>
      <c r="O837" s="16">
        <f t="shared" si="193"/>
        <v>0.02</v>
      </c>
      <c r="P837" s="16">
        <f t="shared" si="193"/>
        <v>0.02</v>
      </c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s="39" customFormat="1" ht="12.75" customHeight="1" x14ac:dyDescent="0.2">
      <c r="A838" s="75">
        <f t="shared" ref="A838" si="194">A41</f>
        <v>15</v>
      </c>
      <c r="B838" s="31" t="s">
        <v>40</v>
      </c>
      <c r="C838" s="98" t="s">
        <v>42</v>
      </c>
      <c r="D838" s="15" t="s">
        <v>27</v>
      </c>
      <c r="E838" s="36" t="s">
        <v>18</v>
      </c>
      <c r="F838" s="12" t="s">
        <v>642</v>
      </c>
      <c r="G838" s="14"/>
      <c r="H838" s="16">
        <f t="shared" ref="H838:P838" si="195">H41</f>
        <v>0.1</v>
      </c>
      <c r="I838" s="16">
        <f t="shared" si="195"/>
        <v>0.1</v>
      </c>
      <c r="J838" s="16">
        <f t="shared" si="195"/>
        <v>0.1</v>
      </c>
      <c r="K838" s="16">
        <f t="shared" si="195"/>
        <v>0.1</v>
      </c>
      <c r="L838" s="16">
        <f t="shared" si="195"/>
        <v>0.1</v>
      </c>
      <c r="M838" s="16">
        <f t="shared" si="195"/>
        <v>0.1</v>
      </c>
      <c r="N838" s="16">
        <f t="shared" si="195"/>
        <v>0.1</v>
      </c>
      <c r="O838" s="16">
        <f t="shared" si="195"/>
        <v>0.1</v>
      </c>
      <c r="P838" s="16">
        <f t="shared" si="195"/>
        <v>0.1</v>
      </c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s="39" customFormat="1" x14ac:dyDescent="0.2">
      <c r="A839" s="75">
        <f t="shared" ref="A839" si="196">A42</f>
        <v>16</v>
      </c>
      <c r="B839" s="31" t="s">
        <v>40</v>
      </c>
      <c r="C839" s="98"/>
      <c r="D839" s="15" t="s">
        <v>43</v>
      </c>
      <c r="E839" s="36" t="s">
        <v>18</v>
      </c>
      <c r="F839" s="12" t="s">
        <v>642</v>
      </c>
      <c r="G839" s="14"/>
      <c r="H839" s="16">
        <f t="shared" ref="H839:P839" si="197">H42</f>
        <v>0.189</v>
      </c>
      <c r="I839" s="16">
        <f t="shared" si="197"/>
        <v>0.189</v>
      </c>
      <c r="J839" s="16">
        <f t="shared" si="197"/>
        <v>0.189</v>
      </c>
      <c r="K839" s="16">
        <f t="shared" si="197"/>
        <v>0.189</v>
      </c>
      <c r="L839" s="16">
        <f t="shared" si="197"/>
        <v>0.189</v>
      </c>
      <c r="M839" s="16">
        <f t="shared" si="197"/>
        <v>0.189</v>
      </c>
      <c r="N839" s="16">
        <f t="shared" si="197"/>
        <v>0.189</v>
      </c>
      <c r="O839" s="16">
        <f t="shared" si="197"/>
        <v>0.189</v>
      </c>
      <c r="P839" s="16">
        <f t="shared" si="197"/>
        <v>0.189</v>
      </c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s="39" customFormat="1" x14ac:dyDescent="0.2">
      <c r="A840" s="75">
        <f t="shared" ref="A840" si="198">A43</f>
        <v>17</v>
      </c>
      <c r="B840" s="31" t="s">
        <v>40</v>
      </c>
      <c r="C840" s="98"/>
      <c r="D840" s="15" t="s">
        <v>44</v>
      </c>
      <c r="E840" s="36" t="s">
        <v>18</v>
      </c>
      <c r="F840" s="12" t="s">
        <v>642</v>
      </c>
      <c r="G840" s="14"/>
      <c r="H840" s="16">
        <f t="shared" ref="H840:P840" si="199">H43</f>
        <v>0.10545</v>
      </c>
      <c r="I840" s="16">
        <f t="shared" si="199"/>
        <v>0.10545</v>
      </c>
      <c r="J840" s="16">
        <f t="shared" si="199"/>
        <v>0.10545</v>
      </c>
      <c r="K840" s="16">
        <f t="shared" si="199"/>
        <v>0.10545</v>
      </c>
      <c r="L840" s="16">
        <f t="shared" si="199"/>
        <v>0.10545</v>
      </c>
      <c r="M840" s="16">
        <f t="shared" si="199"/>
        <v>0.10545</v>
      </c>
      <c r="N840" s="16">
        <f t="shared" si="199"/>
        <v>0.10545</v>
      </c>
      <c r="O840" s="16">
        <f t="shared" si="199"/>
        <v>0.10545</v>
      </c>
      <c r="P840" s="16">
        <f t="shared" si="199"/>
        <v>0.10545</v>
      </c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s="39" customFormat="1" x14ac:dyDescent="0.2">
      <c r="A841" s="75">
        <f t="shared" ref="A841" si="200">A44</f>
        <v>18</v>
      </c>
      <c r="B841" s="31" t="s">
        <v>40</v>
      </c>
      <c r="C841" s="98"/>
      <c r="D841" s="15" t="s">
        <v>30</v>
      </c>
      <c r="E841" s="36" t="s">
        <v>18</v>
      </c>
      <c r="F841" s="12" t="s">
        <v>642</v>
      </c>
      <c r="G841" s="14"/>
      <c r="H841" s="16">
        <f t="shared" ref="H841:P841" si="201">H44</f>
        <v>0</v>
      </c>
      <c r="I841" s="16">
        <f t="shared" si="201"/>
        <v>0</v>
      </c>
      <c r="J841" s="16">
        <f t="shared" si="201"/>
        <v>0</v>
      </c>
      <c r="K841" s="16">
        <f t="shared" si="201"/>
        <v>0</v>
      </c>
      <c r="L841" s="16">
        <f t="shared" si="201"/>
        <v>0</v>
      </c>
      <c r="M841" s="16">
        <f t="shared" si="201"/>
        <v>0</v>
      </c>
      <c r="N841" s="16">
        <f t="shared" si="201"/>
        <v>0</v>
      </c>
      <c r="O841" s="16">
        <f t="shared" si="201"/>
        <v>0</v>
      </c>
      <c r="P841" s="16">
        <f t="shared" si="201"/>
        <v>0</v>
      </c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s="39" customFormat="1" ht="25.5" customHeight="1" x14ac:dyDescent="0.2">
      <c r="A842" s="75">
        <f t="shared" ref="A842" si="202">A45</f>
        <v>19</v>
      </c>
      <c r="B842" s="31" t="s">
        <v>45</v>
      </c>
      <c r="C842" s="97" t="s">
        <v>46</v>
      </c>
      <c r="D842" s="15" t="s">
        <v>47</v>
      </c>
      <c r="E842" s="36" t="s">
        <v>18</v>
      </c>
      <c r="F842" s="12" t="s">
        <v>642</v>
      </c>
      <c r="G842" s="14"/>
      <c r="H842" s="16">
        <f t="shared" ref="H842:P842" si="203">H45</f>
        <v>2.2599999999999999E-2</v>
      </c>
      <c r="I842" s="16">
        <f t="shared" si="203"/>
        <v>2.2599999999999999E-2</v>
      </c>
      <c r="J842" s="16">
        <f t="shared" si="203"/>
        <v>2.2599999999999999E-2</v>
      </c>
      <c r="K842" s="16">
        <f t="shared" si="203"/>
        <v>2.2599999999999999E-2</v>
      </c>
      <c r="L842" s="16">
        <f t="shared" si="203"/>
        <v>2.2599999999999999E-2</v>
      </c>
      <c r="M842" s="16">
        <f t="shared" si="203"/>
        <v>2.2599999999999999E-2</v>
      </c>
      <c r="N842" s="16">
        <f t="shared" si="203"/>
        <v>2.2599999999999999E-2</v>
      </c>
      <c r="O842" s="16">
        <f t="shared" si="203"/>
        <v>2.2599999999999999E-2</v>
      </c>
      <c r="P842" s="16">
        <f t="shared" si="203"/>
        <v>2.2599999999999999E-2</v>
      </c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s="39" customFormat="1" ht="25.5" x14ac:dyDescent="0.2">
      <c r="A843" s="75">
        <f t="shared" ref="A843" si="204">A46</f>
        <v>20</v>
      </c>
      <c r="B843" s="31" t="s">
        <v>48</v>
      </c>
      <c r="C843" s="97"/>
      <c r="D843" s="15" t="s">
        <v>49</v>
      </c>
      <c r="E843" s="36" t="s">
        <v>18</v>
      </c>
      <c r="F843" s="12" t="s">
        <v>642</v>
      </c>
      <c r="G843" s="14"/>
      <c r="H843" s="16">
        <f t="shared" ref="H843:P843" si="205">H46</f>
        <v>0.55000000000000004</v>
      </c>
      <c r="I843" s="16">
        <f t="shared" si="205"/>
        <v>0.55000000000000004</v>
      </c>
      <c r="J843" s="16">
        <f t="shared" si="205"/>
        <v>0.55000000000000004</v>
      </c>
      <c r="K843" s="16">
        <f t="shared" si="205"/>
        <v>0.55000000000000004</v>
      </c>
      <c r="L843" s="16">
        <f t="shared" si="205"/>
        <v>0.55000000000000004</v>
      </c>
      <c r="M843" s="16">
        <f t="shared" si="205"/>
        <v>0.55000000000000004</v>
      </c>
      <c r="N843" s="16">
        <f t="shared" si="205"/>
        <v>0.55000000000000004</v>
      </c>
      <c r="O843" s="16">
        <f t="shared" si="205"/>
        <v>0.55000000000000004</v>
      </c>
      <c r="P843" s="16">
        <f t="shared" si="205"/>
        <v>0.55000000000000004</v>
      </c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s="39" customFormat="1" x14ac:dyDescent="0.2">
      <c r="A844" s="75">
        <f t="shared" ref="A844" si="206">A47</f>
        <v>21</v>
      </c>
      <c r="B844" s="31" t="s">
        <v>50</v>
      </c>
      <c r="C844" s="97"/>
      <c r="D844" s="15" t="s">
        <v>51</v>
      </c>
      <c r="E844" s="36" t="s">
        <v>18</v>
      </c>
      <c r="F844" s="12" t="s">
        <v>642</v>
      </c>
      <c r="G844" s="14"/>
      <c r="H844" s="16">
        <f t="shared" ref="H844:P844" si="207">H47</f>
        <v>0.31</v>
      </c>
      <c r="I844" s="16">
        <f t="shared" si="207"/>
        <v>0.31</v>
      </c>
      <c r="J844" s="16">
        <f t="shared" si="207"/>
        <v>0.31</v>
      </c>
      <c r="K844" s="16">
        <f t="shared" si="207"/>
        <v>0.31</v>
      </c>
      <c r="L844" s="16">
        <f t="shared" si="207"/>
        <v>0.31</v>
      </c>
      <c r="M844" s="16">
        <f t="shared" si="207"/>
        <v>0.31</v>
      </c>
      <c r="N844" s="16">
        <f t="shared" si="207"/>
        <v>0.31</v>
      </c>
      <c r="O844" s="16">
        <f t="shared" si="207"/>
        <v>0.31</v>
      </c>
      <c r="P844" s="16">
        <f t="shared" si="207"/>
        <v>0.31</v>
      </c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s="39" customFormat="1" ht="25.5" x14ac:dyDescent="0.2">
      <c r="A845" s="75">
        <f t="shared" ref="A845" si="208">A48</f>
        <v>22</v>
      </c>
      <c r="B845" s="31" t="s">
        <v>52</v>
      </c>
      <c r="C845" s="97"/>
      <c r="D845" s="15" t="s">
        <v>53</v>
      </c>
      <c r="E845" s="36" t="s">
        <v>18</v>
      </c>
      <c r="F845" s="12" t="s">
        <v>642</v>
      </c>
      <c r="G845" s="14"/>
      <c r="H845" s="16">
        <f t="shared" ref="H845:P845" si="209">H48</f>
        <v>0.69380001000000002</v>
      </c>
      <c r="I845" s="16">
        <f t="shared" si="209"/>
        <v>0.69380001000000002</v>
      </c>
      <c r="J845" s="16">
        <f t="shared" si="209"/>
        <v>0.69380001000000002</v>
      </c>
      <c r="K845" s="16">
        <f t="shared" si="209"/>
        <v>0.69380001000000002</v>
      </c>
      <c r="L845" s="16">
        <f t="shared" si="209"/>
        <v>0.69380001000000002</v>
      </c>
      <c r="M845" s="16">
        <f t="shared" si="209"/>
        <v>0.69380001000000002</v>
      </c>
      <c r="N845" s="16">
        <f t="shared" si="209"/>
        <v>0.69380001000000002</v>
      </c>
      <c r="O845" s="16">
        <f t="shared" si="209"/>
        <v>0.69380001000000002</v>
      </c>
      <c r="P845" s="16">
        <f t="shared" si="209"/>
        <v>0.69380001000000002</v>
      </c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s="39" customFormat="1" x14ac:dyDescent="0.2">
      <c r="A846" s="75">
        <f t="shared" ref="A846" si="210">A49</f>
        <v>23</v>
      </c>
      <c r="B846" s="31" t="s">
        <v>54</v>
      </c>
      <c r="C846" s="97"/>
      <c r="D846" s="15" t="s">
        <v>55</v>
      </c>
      <c r="E846" s="36" t="s">
        <v>18</v>
      </c>
      <c r="F846" s="12" t="s">
        <v>642</v>
      </c>
      <c r="G846" s="14"/>
      <c r="H846" s="16">
        <f t="shared" ref="H846:P846" si="211">H49</f>
        <v>0</v>
      </c>
      <c r="I846" s="16">
        <f t="shared" si="211"/>
        <v>0</v>
      </c>
      <c r="J846" s="16">
        <f t="shared" si="211"/>
        <v>0</v>
      </c>
      <c r="K846" s="16">
        <f t="shared" si="211"/>
        <v>0</v>
      </c>
      <c r="L846" s="16">
        <f t="shared" si="211"/>
        <v>0</v>
      </c>
      <c r="M846" s="16">
        <f t="shared" si="211"/>
        <v>0</v>
      </c>
      <c r="N846" s="16">
        <f t="shared" si="211"/>
        <v>0</v>
      </c>
      <c r="O846" s="16">
        <f t="shared" si="211"/>
        <v>0</v>
      </c>
      <c r="P846" s="16">
        <f t="shared" si="211"/>
        <v>0</v>
      </c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s="39" customFormat="1" ht="25.5" customHeight="1" x14ac:dyDescent="0.2">
      <c r="A847" s="75">
        <f t="shared" ref="A847" si="212">A50</f>
        <v>24</v>
      </c>
      <c r="B847" s="31" t="s">
        <v>56</v>
      </c>
      <c r="C847" s="97" t="s">
        <v>57</v>
      </c>
      <c r="D847" s="15" t="s">
        <v>47</v>
      </c>
      <c r="E847" s="36" t="s">
        <v>18</v>
      </c>
      <c r="F847" s="12" t="s">
        <v>642</v>
      </c>
      <c r="G847" s="14"/>
      <c r="H847" s="16">
        <f t="shared" ref="H847:P847" si="213">H50</f>
        <v>0.02</v>
      </c>
      <c r="I847" s="16">
        <f t="shared" si="213"/>
        <v>0.02</v>
      </c>
      <c r="J847" s="16">
        <f t="shared" si="213"/>
        <v>0.02</v>
      </c>
      <c r="K847" s="16">
        <f t="shared" si="213"/>
        <v>0.02</v>
      </c>
      <c r="L847" s="16">
        <f t="shared" si="213"/>
        <v>0.02</v>
      </c>
      <c r="M847" s="16">
        <f t="shared" si="213"/>
        <v>0.02</v>
      </c>
      <c r="N847" s="16">
        <f t="shared" si="213"/>
        <v>0.02</v>
      </c>
      <c r="O847" s="16">
        <f t="shared" si="213"/>
        <v>0.02</v>
      </c>
      <c r="P847" s="16">
        <f t="shared" si="213"/>
        <v>0.02</v>
      </c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s="39" customFormat="1" ht="25.5" x14ac:dyDescent="0.2">
      <c r="A848" s="75">
        <f t="shared" ref="A848" si="214">A51</f>
        <v>25</v>
      </c>
      <c r="B848" s="31" t="s">
        <v>58</v>
      </c>
      <c r="C848" s="97"/>
      <c r="D848" s="15" t="s">
        <v>49</v>
      </c>
      <c r="E848" s="36" t="s">
        <v>18</v>
      </c>
      <c r="F848" s="12" t="s">
        <v>642</v>
      </c>
      <c r="G848" s="14"/>
      <c r="H848" s="16">
        <f t="shared" ref="H848:P848" si="215">H51</f>
        <v>0.89019999999999999</v>
      </c>
      <c r="I848" s="16">
        <f t="shared" si="215"/>
        <v>0.89019999999999999</v>
      </c>
      <c r="J848" s="16">
        <f t="shared" si="215"/>
        <v>0.89019999999999999</v>
      </c>
      <c r="K848" s="16">
        <f t="shared" si="215"/>
        <v>0.89019999999999999</v>
      </c>
      <c r="L848" s="16">
        <f t="shared" si="215"/>
        <v>0.89019999999999999</v>
      </c>
      <c r="M848" s="16">
        <f t="shared" si="215"/>
        <v>0.89019999999999999</v>
      </c>
      <c r="N848" s="16">
        <f t="shared" si="215"/>
        <v>0.89019999999999999</v>
      </c>
      <c r="O848" s="16">
        <f t="shared" si="215"/>
        <v>0.89019999999999999</v>
      </c>
      <c r="P848" s="16">
        <f t="shared" si="215"/>
        <v>0.89019999999999999</v>
      </c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s="39" customFormat="1" ht="25.5" x14ac:dyDescent="0.2">
      <c r="A849" s="75">
        <f t="shared" ref="A849" si="216">A52</f>
        <v>26</v>
      </c>
      <c r="B849" s="31" t="s">
        <v>59</v>
      </c>
      <c r="C849" s="97"/>
      <c r="D849" s="15" t="s">
        <v>51</v>
      </c>
      <c r="E849" s="36" t="s">
        <v>18</v>
      </c>
      <c r="F849" s="12" t="s">
        <v>642</v>
      </c>
      <c r="G849" s="14"/>
      <c r="H849" s="16">
        <f t="shared" ref="H849:P849" si="217">H52</f>
        <v>0.12195</v>
      </c>
      <c r="I849" s="16">
        <f t="shared" si="217"/>
        <v>0.12195</v>
      </c>
      <c r="J849" s="16">
        <f t="shared" si="217"/>
        <v>0.12195</v>
      </c>
      <c r="K849" s="16">
        <f t="shared" si="217"/>
        <v>0.12195</v>
      </c>
      <c r="L849" s="16">
        <f t="shared" si="217"/>
        <v>0.12195</v>
      </c>
      <c r="M849" s="16">
        <f t="shared" si="217"/>
        <v>0.12195</v>
      </c>
      <c r="N849" s="16">
        <f t="shared" si="217"/>
        <v>0.12195</v>
      </c>
      <c r="O849" s="16">
        <f t="shared" si="217"/>
        <v>0.12195</v>
      </c>
      <c r="P849" s="16">
        <f t="shared" si="217"/>
        <v>0.12195</v>
      </c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s="39" customFormat="1" x14ac:dyDescent="0.2">
      <c r="A850" s="75">
        <f t="shared" ref="A850" si="218">A53</f>
        <v>27</v>
      </c>
      <c r="B850" s="31" t="s">
        <v>60</v>
      </c>
      <c r="C850" s="97"/>
      <c r="D850" s="15" t="s">
        <v>61</v>
      </c>
      <c r="E850" s="36" t="s">
        <v>18</v>
      </c>
      <c r="F850" s="12" t="s">
        <v>642</v>
      </c>
      <c r="G850" s="14"/>
      <c r="H850" s="16">
        <f t="shared" ref="H850:P850" si="219">H53</f>
        <v>0.58040000000000003</v>
      </c>
      <c r="I850" s="16">
        <f t="shared" si="219"/>
        <v>0.58040000000000003</v>
      </c>
      <c r="J850" s="16">
        <f t="shared" si="219"/>
        <v>0.58040000000000003</v>
      </c>
      <c r="K850" s="16">
        <f t="shared" si="219"/>
        <v>0.58040000000000003</v>
      </c>
      <c r="L850" s="16">
        <f t="shared" si="219"/>
        <v>0.58040000000000003</v>
      </c>
      <c r="M850" s="16">
        <f t="shared" si="219"/>
        <v>0.58040000000000003</v>
      </c>
      <c r="N850" s="16">
        <f t="shared" si="219"/>
        <v>0.58040000000000003</v>
      </c>
      <c r="O850" s="16">
        <f t="shared" si="219"/>
        <v>0.58040000000000003</v>
      </c>
      <c r="P850" s="16">
        <f t="shared" si="219"/>
        <v>0.58040000000000003</v>
      </c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s="39" customFormat="1" x14ac:dyDescent="0.2">
      <c r="A851" s="75">
        <f t="shared" ref="A851" si="220">A54</f>
        <v>28</v>
      </c>
      <c r="B851" s="31" t="s">
        <v>54</v>
      </c>
      <c r="C851" s="97"/>
      <c r="D851" s="15" t="s">
        <v>53</v>
      </c>
      <c r="E851" s="36" t="s">
        <v>18</v>
      </c>
      <c r="F851" s="12" t="s">
        <v>642</v>
      </c>
      <c r="G851" s="14"/>
      <c r="H851" s="16">
        <f t="shared" ref="H851:P851" si="221">H54</f>
        <v>1.1599999999999999E-2</v>
      </c>
      <c r="I851" s="16">
        <f t="shared" si="221"/>
        <v>1.1599999999999999E-2</v>
      </c>
      <c r="J851" s="16">
        <f t="shared" si="221"/>
        <v>1.1599999999999999E-2</v>
      </c>
      <c r="K851" s="16">
        <f t="shared" si="221"/>
        <v>1.1599999999999999E-2</v>
      </c>
      <c r="L851" s="16">
        <f t="shared" si="221"/>
        <v>1.1599999999999999E-2</v>
      </c>
      <c r="M851" s="16">
        <f t="shared" si="221"/>
        <v>1.1599999999999999E-2</v>
      </c>
      <c r="N851" s="16">
        <f t="shared" si="221"/>
        <v>1.1599999999999999E-2</v>
      </c>
      <c r="O851" s="16">
        <f t="shared" si="221"/>
        <v>1.1599999999999999E-2</v>
      </c>
      <c r="P851" s="16">
        <f t="shared" si="221"/>
        <v>1.1599999999999999E-2</v>
      </c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s="39" customFormat="1" x14ac:dyDescent="0.2">
      <c r="A852" s="75">
        <f t="shared" ref="A852" si="222">A55</f>
        <v>29</v>
      </c>
      <c r="B852" s="31" t="s">
        <v>60</v>
      </c>
      <c r="C852" s="97"/>
      <c r="D852" s="15" t="s">
        <v>55</v>
      </c>
      <c r="E852" s="36" t="s">
        <v>18</v>
      </c>
      <c r="F852" s="12" t="s">
        <v>642</v>
      </c>
      <c r="G852" s="14"/>
      <c r="H852" s="16">
        <f t="shared" ref="H852:P852" si="223">H55</f>
        <v>0.186</v>
      </c>
      <c r="I852" s="16">
        <f t="shared" si="223"/>
        <v>0.186</v>
      </c>
      <c r="J852" s="16">
        <f t="shared" si="223"/>
        <v>0.186</v>
      </c>
      <c r="K852" s="16">
        <f t="shared" si="223"/>
        <v>0.186</v>
      </c>
      <c r="L852" s="16">
        <f t="shared" si="223"/>
        <v>0.186</v>
      </c>
      <c r="M852" s="16">
        <f t="shared" si="223"/>
        <v>0.186</v>
      </c>
      <c r="N852" s="16">
        <f t="shared" si="223"/>
        <v>0.186</v>
      </c>
      <c r="O852" s="16">
        <f t="shared" si="223"/>
        <v>0.186</v>
      </c>
      <c r="P852" s="16">
        <f t="shared" si="223"/>
        <v>0.186</v>
      </c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s="39" customFormat="1" x14ac:dyDescent="0.2">
      <c r="A853" s="75">
        <f t="shared" ref="A853" si="224">A56</f>
        <v>30</v>
      </c>
      <c r="B853" s="31" t="s">
        <v>62</v>
      </c>
      <c r="C853" s="97"/>
      <c r="D853" s="15" t="s">
        <v>63</v>
      </c>
      <c r="E853" s="36" t="s">
        <v>18</v>
      </c>
      <c r="F853" s="12" t="s">
        <v>642</v>
      </c>
      <c r="G853" s="14"/>
      <c r="H853" s="16">
        <f t="shared" ref="H853:P853" si="225">H56</f>
        <v>0.1211</v>
      </c>
      <c r="I853" s="16">
        <f t="shared" si="225"/>
        <v>0.1211</v>
      </c>
      <c r="J853" s="16">
        <f t="shared" si="225"/>
        <v>0.1211</v>
      </c>
      <c r="K853" s="16">
        <f t="shared" si="225"/>
        <v>0.1211</v>
      </c>
      <c r="L853" s="16">
        <f t="shared" si="225"/>
        <v>0.1211</v>
      </c>
      <c r="M853" s="16">
        <f t="shared" si="225"/>
        <v>0.1211</v>
      </c>
      <c r="N853" s="16">
        <f t="shared" si="225"/>
        <v>0.1211</v>
      </c>
      <c r="O853" s="16">
        <f t="shared" si="225"/>
        <v>0.1211</v>
      </c>
      <c r="P853" s="16">
        <f t="shared" si="225"/>
        <v>0.1211</v>
      </c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s="39" customFormat="1" ht="25.5" x14ac:dyDescent="0.2">
      <c r="A854" s="75">
        <f t="shared" ref="A854" si="226">A57</f>
        <v>31</v>
      </c>
      <c r="B854" s="31" t="s">
        <v>64</v>
      </c>
      <c r="C854" s="97"/>
      <c r="D854" s="15" t="s">
        <v>65</v>
      </c>
      <c r="E854" s="36" t="s">
        <v>18</v>
      </c>
      <c r="F854" s="12" t="s">
        <v>642</v>
      </c>
      <c r="G854" s="14"/>
      <c r="H854" s="16">
        <f t="shared" ref="H854:P854" si="227">H57</f>
        <v>8.48E-2</v>
      </c>
      <c r="I854" s="16">
        <f t="shared" si="227"/>
        <v>8.48E-2</v>
      </c>
      <c r="J854" s="16">
        <f t="shared" si="227"/>
        <v>8.48E-2</v>
      </c>
      <c r="K854" s="16">
        <f t="shared" si="227"/>
        <v>8.48E-2</v>
      </c>
      <c r="L854" s="16">
        <f t="shared" si="227"/>
        <v>8.48E-2</v>
      </c>
      <c r="M854" s="16">
        <f t="shared" si="227"/>
        <v>8.48E-2</v>
      </c>
      <c r="N854" s="16">
        <f t="shared" si="227"/>
        <v>8.48E-2</v>
      </c>
      <c r="O854" s="16">
        <f t="shared" si="227"/>
        <v>8.48E-2</v>
      </c>
      <c r="P854" s="16">
        <f t="shared" si="227"/>
        <v>8.48E-2</v>
      </c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s="39" customFormat="1" x14ac:dyDescent="0.2">
      <c r="A855" s="75">
        <f t="shared" ref="A855" si="228">A58</f>
        <v>32</v>
      </c>
      <c r="B855" s="31" t="s">
        <v>66</v>
      </c>
      <c r="C855" s="97"/>
      <c r="D855" s="15" t="s">
        <v>41</v>
      </c>
      <c r="E855" s="36" t="s">
        <v>18</v>
      </c>
      <c r="F855" s="12" t="s">
        <v>642</v>
      </c>
      <c r="G855" s="14"/>
      <c r="H855" s="16">
        <f t="shared" ref="H855:P855" si="229">H58</f>
        <v>4.0800000000000003E-2</v>
      </c>
      <c r="I855" s="16">
        <f t="shared" si="229"/>
        <v>4.0800000000000003E-2</v>
      </c>
      <c r="J855" s="16">
        <f t="shared" si="229"/>
        <v>4.0800000000000003E-2</v>
      </c>
      <c r="K855" s="16">
        <f t="shared" si="229"/>
        <v>4.0800000000000003E-2</v>
      </c>
      <c r="L855" s="16">
        <f t="shared" si="229"/>
        <v>4.0800000000000003E-2</v>
      </c>
      <c r="M855" s="16">
        <f t="shared" si="229"/>
        <v>4.0800000000000003E-2</v>
      </c>
      <c r="N855" s="16">
        <f t="shared" si="229"/>
        <v>4.0800000000000003E-2</v>
      </c>
      <c r="O855" s="16">
        <f t="shared" si="229"/>
        <v>4.0800000000000003E-2</v>
      </c>
      <c r="P855" s="16">
        <f t="shared" si="229"/>
        <v>4.0800000000000003E-2</v>
      </c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s="39" customFormat="1" ht="25.5" x14ac:dyDescent="0.2">
      <c r="A856" s="75">
        <f t="shared" ref="A856:A887" si="230">A499</f>
        <v>453</v>
      </c>
      <c r="B856" s="22" t="s">
        <v>442</v>
      </c>
      <c r="C856" s="31" t="s">
        <v>443</v>
      </c>
      <c r="D856" s="23">
        <v>10</v>
      </c>
      <c r="E856" s="36" t="s">
        <v>18</v>
      </c>
      <c r="F856" s="12" t="s">
        <v>642</v>
      </c>
      <c r="G856" s="14"/>
      <c r="H856" s="14"/>
      <c r="I856" s="14"/>
      <c r="J856" s="16">
        <f t="shared" ref="J856:P865" si="231">J499</f>
        <v>0.06</v>
      </c>
      <c r="K856" s="16">
        <f t="shared" si="231"/>
        <v>0.06</v>
      </c>
      <c r="L856" s="16">
        <f t="shared" si="231"/>
        <v>0.06</v>
      </c>
      <c r="M856" s="16">
        <f t="shared" si="231"/>
        <v>0.06</v>
      </c>
      <c r="N856" s="16">
        <f t="shared" si="231"/>
        <v>0.06</v>
      </c>
      <c r="O856" s="16">
        <f t="shared" si="231"/>
        <v>0.06</v>
      </c>
      <c r="P856" s="16">
        <f t="shared" si="231"/>
        <v>0.06</v>
      </c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s="39" customFormat="1" ht="38.25" x14ac:dyDescent="0.2">
      <c r="A857" s="75">
        <f t="shared" si="230"/>
        <v>454</v>
      </c>
      <c r="B857" s="22" t="s">
        <v>444</v>
      </c>
      <c r="C857" s="31" t="s">
        <v>443</v>
      </c>
      <c r="D857" s="23">
        <v>44</v>
      </c>
      <c r="E857" s="36" t="s">
        <v>18</v>
      </c>
      <c r="F857" s="12" t="s">
        <v>642</v>
      </c>
      <c r="G857" s="14"/>
      <c r="H857" s="14"/>
      <c r="I857" s="14"/>
      <c r="J857" s="16">
        <f t="shared" si="231"/>
        <v>0.02</v>
      </c>
      <c r="K857" s="16">
        <f t="shared" si="231"/>
        <v>0.02</v>
      </c>
      <c r="L857" s="16">
        <f t="shared" si="231"/>
        <v>0.02</v>
      </c>
      <c r="M857" s="16">
        <f t="shared" si="231"/>
        <v>0.02</v>
      </c>
      <c r="N857" s="16">
        <f t="shared" si="231"/>
        <v>0.02</v>
      </c>
      <c r="O857" s="16">
        <f t="shared" si="231"/>
        <v>0.02</v>
      </c>
      <c r="P857" s="16">
        <f t="shared" si="231"/>
        <v>0.02</v>
      </c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s="39" customFormat="1" ht="25.5" x14ac:dyDescent="0.2">
      <c r="A858" s="75">
        <f t="shared" si="230"/>
        <v>455</v>
      </c>
      <c r="B858" s="22" t="s">
        <v>445</v>
      </c>
      <c r="C858" s="31" t="s">
        <v>443</v>
      </c>
      <c r="D858" s="23">
        <v>47</v>
      </c>
      <c r="E858" s="36" t="s">
        <v>18</v>
      </c>
      <c r="F858" s="12" t="s">
        <v>642</v>
      </c>
      <c r="G858" s="14"/>
      <c r="H858" s="14"/>
      <c r="I858" s="14"/>
      <c r="J858" s="16">
        <f t="shared" si="231"/>
        <v>0.01</v>
      </c>
      <c r="K858" s="16">
        <f t="shared" si="231"/>
        <v>0.01</v>
      </c>
      <c r="L858" s="16">
        <f t="shared" si="231"/>
        <v>0.01</v>
      </c>
      <c r="M858" s="16">
        <f t="shared" si="231"/>
        <v>0.01</v>
      </c>
      <c r="N858" s="16">
        <f t="shared" si="231"/>
        <v>0.01</v>
      </c>
      <c r="O858" s="16">
        <f t="shared" si="231"/>
        <v>0.01</v>
      </c>
      <c r="P858" s="16">
        <f t="shared" si="231"/>
        <v>0.01</v>
      </c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s="39" customFormat="1" ht="51" x14ac:dyDescent="0.2">
      <c r="A859" s="75">
        <f t="shared" si="230"/>
        <v>456</v>
      </c>
      <c r="B859" s="22" t="s">
        <v>446</v>
      </c>
      <c r="C859" s="31" t="s">
        <v>443</v>
      </c>
      <c r="D859" s="23">
        <v>49</v>
      </c>
      <c r="E859" s="36" t="s">
        <v>18</v>
      </c>
      <c r="F859" s="12" t="s">
        <v>642</v>
      </c>
      <c r="G859" s="14"/>
      <c r="H859" s="14"/>
      <c r="I859" s="14"/>
      <c r="J859" s="16">
        <f t="shared" si="231"/>
        <v>7.0000000000000007E-2</v>
      </c>
      <c r="K859" s="16">
        <f t="shared" si="231"/>
        <v>7.0000000000000007E-2</v>
      </c>
      <c r="L859" s="16">
        <f t="shared" si="231"/>
        <v>7.0000000000000007E-2</v>
      </c>
      <c r="M859" s="16">
        <f t="shared" si="231"/>
        <v>7.0000000000000007E-2</v>
      </c>
      <c r="N859" s="16">
        <f t="shared" si="231"/>
        <v>7.0000000000000007E-2</v>
      </c>
      <c r="O859" s="16">
        <f t="shared" si="231"/>
        <v>7.0000000000000007E-2</v>
      </c>
      <c r="P859" s="16">
        <f t="shared" si="231"/>
        <v>7.0000000000000007E-2</v>
      </c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s="39" customFormat="1" ht="12.75" customHeight="1" x14ac:dyDescent="0.2">
      <c r="A860" s="75">
        <f t="shared" si="230"/>
        <v>457</v>
      </c>
      <c r="B860" s="22" t="s">
        <v>447</v>
      </c>
      <c r="C860" s="97" t="s">
        <v>448</v>
      </c>
      <c r="D860" s="23" t="s">
        <v>200</v>
      </c>
      <c r="E860" s="36" t="s">
        <v>18</v>
      </c>
      <c r="F860" s="12" t="s">
        <v>642</v>
      </c>
      <c r="G860" s="14"/>
      <c r="H860" s="16">
        <f t="shared" ref="H860:I865" si="232">H503</f>
        <v>0.03</v>
      </c>
      <c r="I860" s="16">
        <f t="shared" si="232"/>
        <v>0.03</v>
      </c>
      <c r="J860" s="16">
        <f t="shared" si="231"/>
        <v>0.03</v>
      </c>
      <c r="K860" s="16">
        <f t="shared" si="231"/>
        <v>0.03</v>
      </c>
      <c r="L860" s="16">
        <f t="shared" si="231"/>
        <v>0.03</v>
      </c>
      <c r="M860" s="16">
        <f t="shared" si="231"/>
        <v>0.03</v>
      </c>
      <c r="N860" s="16">
        <f t="shared" si="231"/>
        <v>0.03</v>
      </c>
      <c r="O860" s="16">
        <f t="shared" si="231"/>
        <v>0.03</v>
      </c>
      <c r="P860" s="16">
        <f t="shared" si="231"/>
        <v>0.03</v>
      </c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s="39" customFormat="1" x14ac:dyDescent="0.2">
      <c r="A861" s="75">
        <f t="shared" si="230"/>
        <v>458</v>
      </c>
      <c r="B861" s="22" t="s">
        <v>447</v>
      </c>
      <c r="C861" s="97"/>
      <c r="D861" s="23" t="s">
        <v>30</v>
      </c>
      <c r="E861" s="36" t="s">
        <v>18</v>
      </c>
      <c r="F861" s="12" t="s">
        <v>642</v>
      </c>
      <c r="G861" s="14"/>
      <c r="H861" s="16">
        <f t="shared" si="232"/>
        <v>0.02</v>
      </c>
      <c r="I861" s="16">
        <f t="shared" si="232"/>
        <v>0.02</v>
      </c>
      <c r="J861" s="16">
        <f t="shared" si="231"/>
        <v>0.02</v>
      </c>
      <c r="K861" s="16">
        <f t="shared" si="231"/>
        <v>0.02</v>
      </c>
      <c r="L861" s="16">
        <f t="shared" si="231"/>
        <v>0.02</v>
      </c>
      <c r="M861" s="16">
        <f t="shared" si="231"/>
        <v>0.02</v>
      </c>
      <c r="N861" s="16">
        <f t="shared" si="231"/>
        <v>0.02</v>
      </c>
      <c r="O861" s="16">
        <f t="shared" si="231"/>
        <v>0.02</v>
      </c>
      <c r="P861" s="16">
        <f t="shared" si="231"/>
        <v>0.02</v>
      </c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s="39" customFormat="1" x14ac:dyDescent="0.2">
      <c r="A862" s="75">
        <f t="shared" si="230"/>
        <v>459</v>
      </c>
      <c r="B862" s="22" t="s">
        <v>447</v>
      </c>
      <c r="C862" s="97"/>
      <c r="D862" s="23" t="s">
        <v>32</v>
      </c>
      <c r="E862" s="36" t="s">
        <v>18</v>
      </c>
      <c r="F862" s="12" t="s">
        <v>642</v>
      </c>
      <c r="G862" s="14"/>
      <c r="H862" s="16">
        <f t="shared" si="232"/>
        <v>0.21</v>
      </c>
      <c r="I862" s="16">
        <f t="shared" si="232"/>
        <v>0.21</v>
      </c>
      <c r="J862" s="16">
        <f t="shared" si="231"/>
        <v>0.21</v>
      </c>
      <c r="K862" s="16">
        <f t="shared" si="231"/>
        <v>0.21</v>
      </c>
      <c r="L862" s="16">
        <f t="shared" si="231"/>
        <v>0.21</v>
      </c>
      <c r="M862" s="16">
        <f t="shared" si="231"/>
        <v>0.21</v>
      </c>
      <c r="N862" s="16">
        <f t="shared" si="231"/>
        <v>0.21</v>
      </c>
      <c r="O862" s="16">
        <f t="shared" si="231"/>
        <v>0.21</v>
      </c>
      <c r="P862" s="16">
        <f t="shared" si="231"/>
        <v>0.21</v>
      </c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s="39" customFormat="1" x14ac:dyDescent="0.2">
      <c r="A863" s="75">
        <f t="shared" si="230"/>
        <v>460</v>
      </c>
      <c r="B863" s="22" t="s">
        <v>449</v>
      </c>
      <c r="C863" s="97"/>
      <c r="D863" s="23" t="s">
        <v>89</v>
      </c>
      <c r="E863" s="36" t="s">
        <v>18</v>
      </c>
      <c r="F863" s="12" t="s">
        <v>642</v>
      </c>
      <c r="G863" s="14"/>
      <c r="H863" s="16">
        <f t="shared" si="232"/>
        <v>0.04</v>
      </c>
      <c r="I863" s="16">
        <f t="shared" si="232"/>
        <v>0.04</v>
      </c>
      <c r="J863" s="16">
        <f t="shared" si="231"/>
        <v>0.04</v>
      </c>
      <c r="K863" s="16">
        <f t="shared" si="231"/>
        <v>0.04</v>
      </c>
      <c r="L863" s="16">
        <f t="shared" si="231"/>
        <v>0.04</v>
      </c>
      <c r="M863" s="16">
        <f t="shared" si="231"/>
        <v>0.04</v>
      </c>
      <c r="N863" s="16">
        <f t="shared" si="231"/>
        <v>0.04</v>
      </c>
      <c r="O863" s="16">
        <f t="shared" si="231"/>
        <v>0.04</v>
      </c>
      <c r="P863" s="16">
        <f t="shared" si="231"/>
        <v>0.04</v>
      </c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s="39" customFormat="1" x14ac:dyDescent="0.2">
      <c r="A864" s="75">
        <f t="shared" si="230"/>
        <v>461</v>
      </c>
      <c r="B864" s="22" t="s">
        <v>447</v>
      </c>
      <c r="C864" s="97"/>
      <c r="D864" s="23" t="s">
        <v>80</v>
      </c>
      <c r="E864" s="36" t="s">
        <v>18</v>
      </c>
      <c r="F864" s="12" t="s">
        <v>642</v>
      </c>
      <c r="G864" s="14"/>
      <c r="H864" s="16">
        <f t="shared" si="232"/>
        <v>0.02</v>
      </c>
      <c r="I864" s="16">
        <f t="shared" si="232"/>
        <v>0.02</v>
      </c>
      <c r="J864" s="16">
        <f t="shared" si="231"/>
        <v>0.02</v>
      </c>
      <c r="K864" s="16">
        <f t="shared" si="231"/>
        <v>0.02</v>
      </c>
      <c r="L864" s="16">
        <f t="shared" si="231"/>
        <v>0.02</v>
      </c>
      <c r="M864" s="16">
        <f t="shared" si="231"/>
        <v>0.02</v>
      </c>
      <c r="N864" s="16">
        <f t="shared" si="231"/>
        <v>0.02</v>
      </c>
      <c r="O864" s="16">
        <f t="shared" si="231"/>
        <v>0.02</v>
      </c>
      <c r="P864" s="16">
        <f t="shared" si="231"/>
        <v>0.02</v>
      </c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s="39" customFormat="1" x14ac:dyDescent="0.2">
      <c r="A865" s="75">
        <f t="shared" si="230"/>
        <v>462</v>
      </c>
      <c r="B865" s="22" t="s">
        <v>449</v>
      </c>
      <c r="C865" s="97"/>
      <c r="D865" s="23" t="s">
        <v>108</v>
      </c>
      <c r="E865" s="36" t="s">
        <v>18</v>
      </c>
      <c r="F865" s="12" t="s">
        <v>642</v>
      </c>
      <c r="G865" s="14"/>
      <c r="H865" s="16">
        <f t="shared" si="232"/>
        <v>0.17</v>
      </c>
      <c r="I865" s="16">
        <f t="shared" si="232"/>
        <v>0.17</v>
      </c>
      <c r="J865" s="16">
        <f t="shared" si="231"/>
        <v>0.17</v>
      </c>
      <c r="K865" s="16">
        <f t="shared" si="231"/>
        <v>0.17</v>
      </c>
      <c r="L865" s="16">
        <f t="shared" si="231"/>
        <v>0.17</v>
      </c>
      <c r="M865" s="16">
        <f t="shared" si="231"/>
        <v>0.17</v>
      </c>
      <c r="N865" s="16">
        <f t="shared" si="231"/>
        <v>0.17</v>
      </c>
      <c r="O865" s="16">
        <f t="shared" si="231"/>
        <v>0.17</v>
      </c>
      <c r="P865" s="16">
        <f t="shared" si="231"/>
        <v>0.17</v>
      </c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s="39" customFormat="1" ht="38.25" x14ac:dyDescent="0.2">
      <c r="A866" s="75">
        <f t="shared" si="230"/>
        <v>463</v>
      </c>
      <c r="B866" s="22" t="s">
        <v>450</v>
      </c>
      <c r="C866" s="31" t="s">
        <v>451</v>
      </c>
      <c r="D866" s="23">
        <v>32</v>
      </c>
      <c r="E866" s="36" t="s">
        <v>18</v>
      </c>
      <c r="F866" s="12" t="s">
        <v>642</v>
      </c>
      <c r="G866" s="14"/>
      <c r="H866" s="14"/>
      <c r="I866" s="14"/>
      <c r="J866" s="16">
        <f t="shared" ref="J866:P875" si="233">J509</f>
        <v>0.2</v>
      </c>
      <c r="K866" s="16">
        <f t="shared" si="233"/>
        <v>0.2</v>
      </c>
      <c r="L866" s="16">
        <f t="shared" si="233"/>
        <v>0.2</v>
      </c>
      <c r="M866" s="16">
        <f t="shared" si="233"/>
        <v>0.2</v>
      </c>
      <c r="N866" s="16">
        <f t="shared" si="233"/>
        <v>0.2</v>
      </c>
      <c r="O866" s="16">
        <f t="shared" si="233"/>
        <v>0.2</v>
      </c>
      <c r="P866" s="16">
        <f t="shared" si="233"/>
        <v>0.2</v>
      </c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s="39" customFormat="1" x14ac:dyDescent="0.2">
      <c r="A867" s="75">
        <f t="shared" si="230"/>
        <v>464</v>
      </c>
      <c r="B867" s="22" t="s">
        <v>452</v>
      </c>
      <c r="C867" s="31" t="s">
        <v>453</v>
      </c>
      <c r="D867" s="23" t="s">
        <v>49</v>
      </c>
      <c r="E867" s="36" t="s">
        <v>18</v>
      </c>
      <c r="F867" s="12" t="s">
        <v>642</v>
      </c>
      <c r="G867" s="14"/>
      <c r="H867" s="14"/>
      <c r="I867" s="14"/>
      <c r="J867" s="16">
        <f t="shared" si="233"/>
        <v>0.04</v>
      </c>
      <c r="K867" s="16">
        <f t="shared" si="233"/>
        <v>0.04</v>
      </c>
      <c r="L867" s="16">
        <f t="shared" si="233"/>
        <v>0.04</v>
      </c>
      <c r="M867" s="16">
        <f t="shared" si="233"/>
        <v>0.04</v>
      </c>
      <c r="N867" s="16">
        <f t="shared" si="233"/>
        <v>0.04</v>
      </c>
      <c r="O867" s="16">
        <f t="shared" si="233"/>
        <v>0.04</v>
      </c>
      <c r="P867" s="16">
        <f t="shared" si="233"/>
        <v>0.04</v>
      </c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s="39" customFormat="1" ht="38.25" x14ac:dyDescent="0.2">
      <c r="A868" s="75">
        <f t="shared" si="230"/>
        <v>465</v>
      </c>
      <c r="B868" s="22" t="s">
        <v>454</v>
      </c>
      <c r="C868" s="31" t="s">
        <v>453</v>
      </c>
      <c r="D868" s="23">
        <v>10</v>
      </c>
      <c r="E868" s="36" t="s">
        <v>18</v>
      </c>
      <c r="F868" s="12" t="s">
        <v>642</v>
      </c>
      <c r="G868" s="14"/>
      <c r="H868" s="14"/>
      <c r="I868" s="14"/>
      <c r="J868" s="16">
        <f t="shared" si="233"/>
        <v>0.03</v>
      </c>
      <c r="K868" s="16">
        <f t="shared" si="233"/>
        <v>0.03</v>
      </c>
      <c r="L868" s="16">
        <f t="shared" si="233"/>
        <v>0.03</v>
      </c>
      <c r="M868" s="16">
        <f t="shared" si="233"/>
        <v>0.03</v>
      </c>
      <c r="N868" s="16">
        <f t="shared" si="233"/>
        <v>0.03</v>
      </c>
      <c r="O868" s="16">
        <f t="shared" si="233"/>
        <v>0.03</v>
      </c>
      <c r="P868" s="16">
        <f t="shared" si="233"/>
        <v>0.03</v>
      </c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s="39" customFormat="1" x14ac:dyDescent="0.2">
      <c r="A869" s="75">
        <f t="shared" si="230"/>
        <v>466</v>
      </c>
      <c r="B869" s="22" t="s">
        <v>455</v>
      </c>
      <c r="C869" s="31" t="s">
        <v>453</v>
      </c>
      <c r="D869" s="23" t="s">
        <v>80</v>
      </c>
      <c r="E869" s="36" t="s">
        <v>18</v>
      </c>
      <c r="F869" s="12" t="s">
        <v>642</v>
      </c>
      <c r="G869" s="14"/>
      <c r="H869" s="14"/>
      <c r="I869" s="14"/>
      <c r="J869" s="16">
        <f t="shared" si="233"/>
        <v>0.21</v>
      </c>
      <c r="K869" s="16">
        <f t="shared" si="233"/>
        <v>0.21</v>
      </c>
      <c r="L869" s="16">
        <f t="shared" si="233"/>
        <v>0.21</v>
      </c>
      <c r="M869" s="16">
        <f t="shared" si="233"/>
        <v>0.21</v>
      </c>
      <c r="N869" s="16">
        <f t="shared" si="233"/>
        <v>0.21</v>
      </c>
      <c r="O869" s="16">
        <f t="shared" si="233"/>
        <v>0.21</v>
      </c>
      <c r="P869" s="16">
        <f t="shared" si="233"/>
        <v>0.21</v>
      </c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s="39" customFormat="1" ht="25.5" x14ac:dyDescent="0.2">
      <c r="A870" s="75">
        <f t="shared" si="230"/>
        <v>467</v>
      </c>
      <c r="B870" s="22" t="s">
        <v>456</v>
      </c>
      <c r="C870" s="31" t="s">
        <v>453</v>
      </c>
      <c r="D870" s="23">
        <v>21</v>
      </c>
      <c r="E870" s="36" t="s">
        <v>18</v>
      </c>
      <c r="F870" s="12" t="s">
        <v>642</v>
      </c>
      <c r="G870" s="14"/>
      <c r="H870" s="14"/>
      <c r="I870" s="14"/>
      <c r="J870" s="16">
        <f t="shared" si="233"/>
        <v>0.01</v>
      </c>
      <c r="K870" s="16">
        <f t="shared" si="233"/>
        <v>0.01</v>
      </c>
      <c r="L870" s="16">
        <f t="shared" si="233"/>
        <v>0.01</v>
      </c>
      <c r="M870" s="16">
        <f t="shared" si="233"/>
        <v>0.01</v>
      </c>
      <c r="N870" s="16">
        <f t="shared" si="233"/>
        <v>0.01</v>
      </c>
      <c r="O870" s="16">
        <f t="shared" si="233"/>
        <v>0.01</v>
      </c>
      <c r="P870" s="16">
        <f t="shared" si="233"/>
        <v>0.01</v>
      </c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s="39" customFormat="1" ht="12.75" customHeight="1" x14ac:dyDescent="0.2">
      <c r="A871" s="75">
        <f t="shared" si="230"/>
        <v>468</v>
      </c>
      <c r="B871" s="22" t="s">
        <v>121</v>
      </c>
      <c r="C871" s="97" t="s">
        <v>457</v>
      </c>
      <c r="D871" s="23" t="s">
        <v>27</v>
      </c>
      <c r="E871" s="36" t="s">
        <v>18</v>
      </c>
      <c r="F871" s="12" t="s">
        <v>642</v>
      </c>
      <c r="G871" s="14"/>
      <c r="H871" s="16">
        <f t="shared" ref="H871:I901" si="234">H514</f>
        <v>0</v>
      </c>
      <c r="I871" s="16">
        <f t="shared" si="234"/>
        <v>0</v>
      </c>
      <c r="J871" s="16">
        <f t="shared" si="233"/>
        <v>0</v>
      </c>
      <c r="K871" s="16">
        <f t="shared" si="233"/>
        <v>0</v>
      </c>
      <c r="L871" s="16">
        <f t="shared" si="233"/>
        <v>0</v>
      </c>
      <c r="M871" s="16">
        <f t="shared" si="233"/>
        <v>0</v>
      </c>
      <c r="N871" s="16">
        <f t="shared" si="233"/>
        <v>0</v>
      </c>
      <c r="O871" s="16">
        <f t="shared" si="233"/>
        <v>0</v>
      </c>
      <c r="P871" s="16">
        <f t="shared" si="233"/>
        <v>0</v>
      </c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s="39" customFormat="1" x14ac:dyDescent="0.2">
      <c r="A872" s="75">
        <f t="shared" si="230"/>
        <v>469</v>
      </c>
      <c r="B872" s="22" t="s">
        <v>458</v>
      </c>
      <c r="C872" s="97"/>
      <c r="D872" s="23" t="s">
        <v>43</v>
      </c>
      <c r="E872" s="36" t="s">
        <v>18</v>
      </c>
      <c r="F872" s="12" t="s">
        <v>642</v>
      </c>
      <c r="G872" s="14"/>
      <c r="H872" s="16">
        <f t="shared" si="234"/>
        <v>0.05</v>
      </c>
      <c r="I872" s="16">
        <f t="shared" si="234"/>
        <v>0.05</v>
      </c>
      <c r="J872" s="16">
        <f t="shared" si="233"/>
        <v>0.05</v>
      </c>
      <c r="K872" s="16">
        <f t="shared" si="233"/>
        <v>0.05</v>
      </c>
      <c r="L872" s="16">
        <f t="shared" si="233"/>
        <v>0.05</v>
      </c>
      <c r="M872" s="16">
        <f t="shared" si="233"/>
        <v>0.05</v>
      </c>
      <c r="N872" s="16">
        <f t="shared" si="233"/>
        <v>0.05</v>
      </c>
      <c r="O872" s="16">
        <f t="shared" si="233"/>
        <v>0.05</v>
      </c>
      <c r="P872" s="16">
        <f t="shared" si="233"/>
        <v>0.05</v>
      </c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s="39" customFormat="1" x14ac:dyDescent="0.2">
      <c r="A873" s="75">
        <f t="shared" si="230"/>
        <v>470</v>
      </c>
      <c r="B873" s="22" t="s">
        <v>447</v>
      </c>
      <c r="C873" s="97"/>
      <c r="D873" s="23" t="s">
        <v>80</v>
      </c>
      <c r="E873" s="36" t="s">
        <v>18</v>
      </c>
      <c r="F873" s="12" t="s">
        <v>642</v>
      </c>
      <c r="G873" s="14"/>
      <c r="H873" s="16">
        <f t="shared" si="234"/>
        <v>0</v>
      </c>
      <c r="I873" s="16">
        <f t="shared" si="234"/>
        <v>0</v>
      </c>
      <c r="J873" s="16">
        <f t="shared" si="233"/>
        <v>0</v>
      </c>
      <c r="K873" s="16">
        <f t="shared" si="233"/>
        <v>0</v>
      </c>
      <c r="L873" s="16">
        <f t="shared" si="233"/>
        <v>0</v>
      </c>
      <c r="M873" s="16">
        <f t="shared" si="233"/>
        <v>0</v>
      </c>
      <c r="N873" s="16">
        <f t="shared" si="233"/>
        <v>0</v>
      </c>
      <c r="O873" s="16">
        <f t="shared" si="233"/>
        <v>0</v>
      </c>
      <c r="P873" s="16">
        <f t="shared" si="233"/>
        <v>0</v>
      </c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s="39" customFormat="1" x14ac:dyDescent="0.2">
      <c r="A874" s="75">
        <f t="shared" si="230"/>
        <v>471</v>
      </c>
      <c r="B874" s="22" t="s">
        <v>447</v>
      </c>
      <c r="C874" s="97"/>
      <c r="D874" s="23" t="s">
        <v>91</v>
      </c>
      <c r="E874" s="36" t="s">
        <v>18</v>
      </c>
      <c r="F874" s="12" t="s">
        <v>642</v>
      </c>
      <c r="G874" s="14"/>
      <c r="H874" s="16">
        <f t="shared" si="234"/>
        <v>0.1</v>
      </c>
      <c r="I874" s="16">
        <f t="shared" si="234"/>
        <v>0.1</v>
      </c>
      <c r="J874" s="16">
        <f t="shared" si="233"/>
        <v>0.1</v>
      </c>
      <c r="K874" s="16">
        <f t="shared" si="233"/>
        <v>0.1</v>
      </c>
      <c r="L874" s="16">
        <f t="shared" si="233"/>
        <v>0.1</v>
      </c>
      <c r="M874" s="16">
        <f t="shared" si="233"/>
        <v>0.1</v>
      </c>
      <c r="N874" s="16">
        <f t="shared" si="233"/>
        <v>0.1</v>
      </c>
      <c r="O874" s="16">
        <f t="shared" si="233"/>
        <v>0.1</v>
      </c>
      <c r="P874" s="16">
        <f t="shared" si="233"/>
        <v>0.1</v>
      </c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s="39" customFormat="1" x14ac:dyDescent="0.2">
      <c r="A875" s="75">
        <f t="shared" si="230"/>
        <v>472</v>
      </c>
      <c r="B875" s="22" t="s">
        <v>121</v>
      </c>
      <c r="C875" s="97"/>
      <c r="D875" s="23" t="s">
        <v>108</v>
      </c>
      <c r="E875" s="36" t="s">
        <v>18</v>
      </c>
      <c r="F875" s="12" t="s">
        <v>642</v>
      </c>
      <c r="G875" s="14"/>
      <c r="H875" s="16">
        <f t="shared" si="234"/>
        <v>0</v>
      </c>
      <c r="I875" s="16">
        <f t="shared" si="234"/>
        <v>0</v>
      </c>
      <c r="J875" s="16">
        <f t="shared" si="233"/>
        <v>0</v>
      </c>
      <c r="K875" s="16">
        <f t="shared" si="233"/>
        <v>0</v>
      </c>
      <c r="L875" s="16">
        <f t="shared" si="233"/>
        <v>0</v>
      </c>
      <c r="M875" s="16">
        <f t="shared" si="233"/>
        <v>0</v>
      </c>
      <c r="N875" s="16">
        <f t="shared" si="233"/>
        <v>0</v>
      </c>
      <c r="O875" s="16">
        <f t="shared" si="233"/>
        <v>0</v>
      </c>
      <c r="P875" s="16">
        <f t="shared" si="233"/>
        <v>0</v>
      </c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s="39" customFormat="1" ht="25.5" customHeight="1" x14ac:dyDescent="0.2">
      <c r="A876" s="75">
        <f t="shared" si="230"/>
        <v>473</v>
      </c>
      <c r="B876" s="22" t="s">
        <v>459</v>
      </c>
      <c r="C876" s="97" t="s">
        <v>460</v>
      </c>
      <c r="D876" s="23" t="s">
        <v>27</v>
      </c>
      <c r="E876" s="36" t="s">
        <v>18</v>
      </c>
      <c r="F876" s="12" t="s">
        <v>642</v>
      </c>
      <c r="G876" s="14"/>
      <c r="H876" s="16">
        <f t="shared" si="234"/>
        <v>0.25</v>
      </c>
      <c r="I876" s="16">
        <f t="shared" si="234"/>
        <v>0.25</v>
      </c>
      <c r="J876" s="16">
        <f t="shared" ref="J876:P885" si="235">J519</f>
        <v>0.25</v>
      </c>
      <c r="K876" s="16">
        <f t="shared" si="235"/>
        <v>0.25</v>
      </c>
      <c r="L876" s="16">
        <f t="shared" si="235"/>
        <v>0.25</v>
      </c>
      <c r="M876" s="16">
        <f t="shared" si="235"/>
        <v>0.25</v>
      </c>
      <c r="N876" s="16">
        <f t="shared" si="235"/>
        <v>0.25</v>
      </c>
      <c r="O876" s="16">
        <f t="shared" si="235"/>
        <v>0.25</v>
      </c>
      <c r="P876" s="16">
        <f t="shared" si="235"/>
        <v>0.25</v>
      </c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s="39" customFormat="1" x14ac:dyDescent="0.2">
      <c r="A877" s="75">
        <f t="shared" si="230"/>
        <v>474</v>
      </c>
      <c r="B877" s="22" t="s">
        <v>447</v>
      </c>
      <c r="C877" s="97"/>
      <c r="D877" s="23" t="s">
        <v>43</v>
      </c>
      <c r="E877" s="36" t="s">
        <v>18</v>
      </c>
      <c r="F877" s="12" t="s">
        <v>642</v>
      </c>
      <c r="G877" s="14"/>
      <c r="H877" s="16">
        <f t="shared" si="234"/>
        <v>0.08</v>
      </c>
      <c r="I877" s="16">
        <f t="shared" si="234"/>
        <v>0.08</v>
      </c>
      <c r="J877" s="16">
        <f t="shared" si="235"/>
        <v>0.08</v>
      </c>
      <c r="K877" s="16">
        <f t="shared" si="235"/>
        <v>0.08</v>
      </c>
      <c r="L877" s="16">
        <f t="shared" si="235"/>
        <v>0.08</v>
      </c>
      <c r="M877" s="16">
        <f t="shared" si="235"/>
        <v>0.08</v>
      </c>
      <c r="N877" s="16">
        <f t="shared" si="235"/>
        <v>0.08</v>
      </c>
      <c r="O877" s="16">
        <f t="shared" si="235"/>
        <v>0.08</v>
      </c>
      <c r="P877" s="16">
        <f t="shared" si="235"/>
        <v>0.08</v>
      </c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s="39" customFormat="1" x14ac:dyDescent="0.2">
      <c r="A878" s="75">
        <f t="shared" si="230"/>
        <v>475</v>
      </c>
      <c r="B878" s="22" t="s">
        <v>447</v>
      </c>
      <c r="C878" s="97"/>
      <c r="D878" s="23" t="s">
        <v>30</v>
      </c>
      <c r="E878" s="36" t="s">
        <v>18</v>
      </c>
      <c r="F878" s="12" t="s">
        <v>642</v>
      </c>
      <c r="G878" s="14"/>
      <c r="H878" s="16">
        <f t="shared" si="234"/>
        <v>0.19</v>
      </c>
      <c r="I878" s="16">
        <f t="shared" si="234"/>
        <v>0.19</v>
      </c>
      <c r="J878" s="16">
        <f t="shared" si="235"/>
        <v>0.19</v>
      </c>
      <c r="K878" s="16">
        <f t="shared" si="235"/>
        <v>0.19</v>
      </c>
      <c r="L878" s="16">
        <f t="shared" si="235"/>
        <v>0.19</v>
      </c>
      <c r="M878" s="16">
        <f t="shared" si="235"/>
        <v>0.19</v>
      </c>
      <c r="N878" s="16">
        <f t="shared" si="235"/>
        <v>0.19</v>
      </c>
      <c r="O878" s="16">
        <f t="shared" si="235"/>
        <v>0.19</v>
      </c>
      <c r="P878" s="16">
        <f t="shared" si="235"/>
        <v>0.19</v>
      </c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s="39" customFormat="1" x14ac:dyDescent="0.2">
      <c r="A879" s="75">
        <f t="shared" si="230"/>
        <v>476</v>
      </c>
      <c r="B879" s="22" t="s">
        <v>121</v>
      </c>
      <c r="C879" s="97"/>
      <c r="D879" s="23" t="s">
        <v>112</v>
      </c>
      <c r="E879" s="36" t="s">
        <v>18</v>
      </c>
      <c r="F879" s="12" t="s">
        <v>642</v>
      </c>
      <c r="G879" s="14"/>
      <c r="H879" s="16">
        <f t="shared" si="234"/>
        <v>0</v>
      </c>
      <c r="I879" s="16">
        <f t="shared" si="234"/>
        <v>0</v>
      </c>
      <c r="J879" s="16">
        <f t="shared" si="235"/>
        <v>0</v>
      </c>
      <c r="K879" s="16">
        <f t="shared" si="235"/>
        <v>0</v>
      </c>
      <c r="L879" s="16">
        <f t="shared" si="235"/>
        <v>0</v>
      </c>
      <c r="M879" s="16">
        <f t="shared" si="235"/>
        <v>0</v>
      </c>
      <c r="N879" s="16">
        <f t="shared" si="235"/>
        <v>0</v>
      </c>
      <c r="O879" s="16">
        <f t="shared" si="235"/>
        <v>0</v>
      </c>
      <c r="P879" s="16">
        <f t="shared" si="235"/>
        <v>0</v>
      </c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s="39" customFormat="1" x14ac:dyDescent="0.2">
      <c r="A880" s="75">
        <f t="shared" si="230"/>
        <v>477</v>
      </c>
      <c r="B880" s="22" t="s">
        <v>447</v>
      </c>
      <c r="C880" s="97"/>
      <c r="D880" s="23" t="s">
        <v>91</v>
      </c>
      <c r="E880" s="36" t="s">
        <v>18</v>
      </c>
      <c r="F880" s="12" t="s">
        <v>642</v>
      </c>
      <c r="G880" s="14"/>
      <c r="H880" s="16">
        <f t="shared" si="234"/>
        <v>0.04</v>
      </c>
      <c r="I880" s="16">
        <f t="shared" si="234"/>
        <v>0.04</v>
      </c>
      <c r="J880" s="16">
        <f t="shared" si="235"/>
        <v>0.04</v>
      </c>
      <c r="K880" s="16">
        <f t="shared" si="235"/>
        <v>0.04</v>
      </c>
      <c r="L880" s="16">
        <f t="shared" si="235"/>
        <v>0.04</v>
      </c>
      <c r="M880" s="16">
        <f t="shared" si="235"/>
        <v>0.04</v>
      </c>
      <c r="N880" s="16">
        <f t="shared" si="235"/>
        <v>0.04</v>
      </c>
      <c r="O880" s="16">
        <f t="shared" si="235"/>
        <v>0.04</v>
      </c>
      <c r="P880" s="16">
        <f t="shared" si="235"/>
        <v>0.04</v>
      </c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s="39" customFormat="1" x14ac:dyDescent="0.2">
      <c r="A881" s="75">
        <f t="shared" si="230"/>
        <v>478</v>
      </c>
      <c r="B881" s="22" t="s">
        <v>461</v>
      </c>
      <c r="C881" s="97"/>
      <c r="D881" s="23" t="s">
        <v>108</v>
      </c>
      <c r="E881" s="36" t="s">
        <v>18</v>
      </c>
      <c r="F881" s="12" t="s">
        <v>642</v>
      </c>
      <c r="G881" s="14"/>
      <c r="H881" s="16">
        <f t="shared" si="234"/>
        <v>0.02</v>
      </c>
      <c r="I881" s="16">
        <f t="shared" si="234"/>
        <v>0.02</v>
      </c>
      <c r="J881" s="16">
        <f t="shared" si="235"/>
        <v>0.02</v>
      </c>
      <c r="K881" s="16">
        <f t="shared" si="235"/>
        <v>0.02</v>
      </c>
      <c r="L881" s="16">
        <f t="shared" si="235"/>
        <v>0.02</v>
      </c>
      <c r="M881" s="16">
        <f t="shared" si="235"/>
        <v>0.02</v>
      </c>
      <c r="N881" s="16">
        <f t="shared" si="235"/>
        <v>0.02</v>
      </c>
      <c r="O881" s="16">
        <f t="shared" si="235"/>
        <v>0.02</v>
      </c>
      <c r="P881" s="16">
        <f t="shared" si="235"/>
        <v>0.02</v>
      </c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s="39" customFormat="1" x14ac:dyDescent="0.2">
      <c r="A882" s="75">
        <f t="shared" si="230"/>
        <v>479</v>
      </c>
      <c r="B882" s="22" t="s">
        <v>462</v>
      </c>
      <c r="C882" s="97"/>
      <c r="D882" s="23" t="s">
        <v>232</v>
      </c>
      <c r="E882" s="36" t="s">
        <v>18</v>
      </c>
      <c r="F882" s="12" t="s">
        <v>642</v>
      </c>
      <c r="G882" s="14"/>
      <c r="H882" s="16">
        <f t="shared" si="234"/>
        <v>0.25</v>
      </c>
      <c r="I882" s="16">
        <f t="shared" si="234"/>
        <v>0.25</v>
      </c>
      <c r="J882" s="16">
        <f t="shared" si="235"/>
        <v>0.25</v>
      </c>
      <c r="K882" s="16">
        <f t="shared" si="235"/>
        <v>0.25</v>
      </c>
      <c r="L882" s="16">
        <f t="shared" si="235"/>
        <v>0.25</v>
      </c>
      <c r="M882" s="16">
        <f t="shared" si="235"/>
        <v>0.25</v>
      </c>
      <c r="N882" s="16">
        <f t="shared" si="235"/>
        <v>0.25</v>
      </c>
      <c r="O882" s="16">
        <f t="shared" si="235"/>
        <v>0.25</v>
      </c>
      <c r="P882" s="16">
        <f t="shared" si="235"/>
        <v>0.25</v>
      </c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s="39" customFormat="1" ht="12.75" customHeight="1" x14ac:dyDescent="0.2">
      <c r="A883" s="75">
        <f t="shared" si="230"/>
        <v>480</v>
      </c>
      <c r="B883" s="22" t="s">
        <v>463</v>
      </c>
      <c r="C883" s="97" t="s">
        <v>464</v>
      </c>
      <c r="D883" s="15" t="s">
        <v>198</v>
      </c>
      <c r="E883" s="36" t="s">
        <v>18</v>
      </c>
      <c r="F883" s="12" t="s">
        <v>642</v>
      </c>
      <c r="G883" s="14"/>
      <c r="H883" s="16">
        <f t="shared" si="234"/>
        <v>0.05</v>
      </c>
      <c r="I883" s="16">
        <f t="shared" si="234"/>
        <v>0.05</v>
      </c>
      <c r="J883" s="16">
        <f t="shared" si="235"/>
        <v>0.05</v>
      </c>
      <c r="K883" s="16">
        <f t="shared" si="235"/>
        <v>0.05</v>
      </c>
      <c r="L883" s="16">
        <f t="shared" si="235"/>
        <v>0.05</v>
      </c>
      <c r="M883" s="16">
        <f t="shared" si="235"/>
        <v>0.05</v>
      </c>
      <c r="N883" s="16">
        <f t="shared" si="235"/>
        <v>0.05</v>
      </c>
      <c r="O883" s="16">
        <f t="shared" si="235"/>
        <v>0.05</v>
      </c>
      <c r="P883" s="16">
        <f t="shared" si="235"/>
        <v>0.05</v>
      </c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s="39" customFormat="1" ht="25.5" x14ac:dyDescent="0.2">
      <c r="A884" s="75">
        <f t="shared" si="230"/>
        <v>481</v>
      </c>
      <c r="B884" s="22" t="s">
        <v>465</v>
      </c>
      <c r="C884" s="97"/>
      <c r="D884" s="15" t="s">
        <v>27</v>
      </c>
      <c r="E884" s="36" t="s">
        <v>18</v>
      </c>
      <c r="F884" s="12" t="s">
        <v>642</v>
      </c>
      <c r="G884" s="14"/>
      <c r="H884" s="16">
        <f t="shared" si="234"/>
        <v>0.11</v>
      </c>
      <c r="I884" s="16">
        <f t="shared" si="234"/>
        <v>0.11</v>
      </c>
      <c r="J884" s="16">
        <f t="shared" si="235"/>
        <v>0.11</v>
      </c>
      <c r="K884" s="16">
        <f t="shared" si="235"/>
        <v>0.11</v>
      </c>
      <c r="L884" s="16">
        <f t="shared" si="235"/>
        <v>0.11</v>
      </c>
      <c r="M884" s="16">
        <f t="shared" si="235"/>
        <v>0.11</v>
      </c>
      <c r="N884" s="16">
        <f t="shared" si="235"/>
        <v>0.11</v>
      </c>
      <c r="O884" s="16">
        <f t="shared" si="235"/>
        <v>0.11</v>
      </c>
      <c r="P884" s="16">
        <f t="shared" si="235"/>
        <v>0.11</v>
      </c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s="39" customFormat="1" x14ac:dyDescent="0.2">
      <c r="A885" s="75">
        <f t="shared" si="230"/>
        <v>482</v>
      </c>
      <c r="B885" s="22" t="s">
        <v>447</v>
      </c>
      <c r="C885" s="97"/>
      <c r="D885" s="23" t="s">
        <v>112</v>
      </c>
      <c r="E885" s="36" t="s">
        <v>18</v>
      </c>
      <c r="F885" s="12" t="s">
        <v>642</v>
      </c>
      <c r="G885" s="14"/>
      <c r="H885" s="16">
        <f t="shared" si="234"/>
        <v>0</v>
      </c>
      <c r="I885" s="16">
        <f t="shared" si="234"/>
        <v>0</v>
      </c>
      <c r="J885" s="16">
        <f t="shared" si="235"/>
        <v>0</v>
      </c>
      <c r="K885" s="16">
        <f t="shared" si="235"/>
        <v>0</v>
      </c>
      <c r="L885" s="16">
        <f t="shared" si="235"/>
        <v>0</v>
      </c>
      <c r="M885" s="16">
        <f t="shared" si="235"/>
        <v>0</v>
      </c>
      <c r="N885" s="16">
        <f t="shared" si="235"/>
        <v>0</v>
      </c>
      <c r="O885" s="16">
        <f t="shared" si="235"/>
        <v>0</v>
      </c>
      <c r="P885" s="16">
        <f t="shared" si="235"/>
        <v>0</v>
      </c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s="39" customFormat="1" x14ac:dyDescent="0.2">
      <c r="A886" s="75">
        <f t="shared" si="230"/>
        <v>483</v>
      </c>
      <c r="B886" s="22" t="s">
        <v>447</v>
      </c>
      <c r="C886" s="97"/>
      <c r="D886" s="23" t="s">
        <v>108</v>
      </c>
      <c r="E886" s="36" t="s">
        <v>18</v>
      </c>
      <c r="F886" s="12" t="s">
        <v>642</v>
      </c>
      <c r="G886" s="14"/>
      <c r="H886" s="16">
        <f t="shared" si="234"/>
        <v>0.22</v>
      </c>
      <c r="I886" s="16">
        <f t="shared" si="234"/>
        <v>0.22</v>
      </c>
      <c r="J886" s="16">
        <f t="shared" ref="J886:P895" si="236">J529</f>
        <v>0.22</v>
      </c>
      <c r="K886" s="16">
        <f t="shared" si="236"/>
        <v>0.22</v>
      </c>
      <c r="L886" s="16">
        <f t="shared" si="236"/>
        <v>0.22</v>
      </c>
      <c r="M886" s="16">
        <f t="shared" si="236"/>
        <v>0.22</v>
      </c>
      <c r="N886" s="16">
        <f t="shared" si="236"/>
        <v>0.22</v>
      </c>
      <c r="O886" s="16">
        <f t="shared" si="236"/>
        <v>0.22</v>
      </c>
      <c r="P886" s="16">
        <f t="shared" si="236"/>
        <v>0.22</v>
      </c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s="39" customFormat="1" ht="12.75" customHeight="1" x14ac:dyDescent="0.2">
      <c r="A887" s="75">
        <f t="shared" si="230"/>
        <v>484</v>
      </c>
      <c r="B887" s="22" t="s">
        <v>447</v>
      </c>
      <c r="C887" s="105" t="s">
        <v>466</v>
      </c>
      <c r="D887" s="23" t="s">
        <v>198</v>
      </c>
      <c r="E887" s="36" t="s">
        <v>18</v>
      </c>
      <c r="F887" s="12" t="s">
        <v>642</v>
      </c>
      <c r="G887" s="14"/>
      <c r="H887" s="16">
        <f t="shared" si="234"/>
        <v>0.03</v>
      </c>
      <c r="I887" s="16">
        <f t="shared" si="234"/>
        <v>0.03</v>
      </c>
      <c r="J887" s="16">
        <f t="shared" si="236"/>
        <v>0.03</v>
      </c>
      <c r="K887" s="16">
        <f t="shared" si="236"/>
        <v>0.03</v>
      </c>
      <c r="L887" s="16">
        <f t="shared" si="236"/>
        <v>0.03</v>
      </c>
      <c r="M887" s="16">
        <f t="shared" si="236"/>
        <v>0.03</v>
      </c>
      <c r="N887" s="16">
        <f t="shared" si="236"/>
        <v>0.03</v>
      </c>
      <c r="O887" s="16">
        <f t="shared" si="236"/>
        <v>0.03</v>
      </c>
      <c r="P887" s="16">
        <f t="shared" si="236"/>
        <v>0.03</v>
      </c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s="39" customFormat="1" x14ac:dyDescent="0.2">
      <c r="A888" s="75">
        <f t="shared" ref="A888:A908" si="237">A531</f>
        <v>485</v>
      </c>
      <c r="B888" s="22" t="s">
        <v>447</v>
      </c>
      <c r="C888" s="105"/>
      <c r="D888" s="23" t="s">
        <v>112</v>
      </c>
      <c r="E888" s="36" t="s">
        <v>18</v>
      </c>
      <c r="F888" s="12" t="s">
        <v>642</v>
      </c>
      <c r="G888" s="14"/>
      <c r="H888" s="16">
        <f t="shared" si="234"/>
        <v>0.08</v>
      </c>
      <c r="I888" s="16">
        <f t="shared" si="234"/>
        <v>0.08</v>
      </c>
      <c r="J888" s="16">
        <f t="shared" si="236"/>
        <v>0.08</v>
      </c>
      <c r="K888" s="16">
        <f t="shared" si="236"/>
        <v>0.08</v>
      </c>
      <c r="L888" s="16">
        <f t="shared" si="236"/>
        <v>0.08</v>
      </c>
      <c r="M888" s="16">
        <f t="shared" si="236"/>
        <v>0.08</v>
      </c>
      <c r="N888" s="16">
        <f t="shared" si="236"/>
        <v>0.08</v>
      </c>
      <c r="O888" s="16">
        <f t="shared" si="236"/>
        <v>0.08</v>
      </c>
      <c r="P888" s="16">
        <f t="shared" si="236"/>
        <v>0.08</v>
      </c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s="39" customFormat="1" x14ac:dyDescent="0.2">
      <c r="A889" s="75">
        <f t="shared" si="237"/>
        <v>486</v>
      </c>
      <c r="B889" s="22" t="s">
        <v>447</v>
      </c>
      <c r="C889" s="105"/>
      <c r="D889" s="23" t="s">
        <v>89</v>
      </c>
      <c r="E889" s="36" t="s">
        <v>18</v>
      </c>
      <c r="F889" s="12" t="s">
        <v>642</v>
      </c>
      <c r="G889" s="14"/>
      <c r="H889" s="16">
        <f t="shared" si="234"/>
        <v>0</v>
      </c>
      <c r="I889" s="16">
        <f t="shared" si="234"/>
        <v>0</v>
      </c>
      <c r="J889" s="16">
        <f t="shared" si="236"/>
        <v>0</v>
      </c>
      <c r="K889" s="16">
        <f t="shared" si="236"/>
        <v>0</v>
      </c>
      <c r="L889" s="16">
        <f t="shared" si="236"/>
        <v>0</v>
      </c>
      <c r="M889" s="16">
        <f t="shared" si="236"/>
        <v>0</v>
      </c>
      <c r="N889" s="16">
        <f t="shared" si="236"/>
        <v>0</v>
      </c>
      <c r="O889" s="16">
        <f t="shared" si="236"/>
        <v>0</v>
      </c>
      <c r="P889" s="16">
        <f t="shared" si="236"/>
        <v>0</v>
      </c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s="39" customFormat="1" ht="25.5" x14ac:dyDescent="0.2">
      <c r="A890" s="75">
        <f t="shared" si="237"/>
        <v>487</v>
      </c>
      <c r="B890" s="22" t="s">
        <v>467</v>
      </c>
      <c r="C890" s="107" t="s">
        <v>468</v>
      </c>
      <c r="D890" s="23">
        <v>1</v>
      </c>
      <c r="E890" s="36" t="s">
        <v>18</v>
      </c>
      <c r="F890" s="12" t="s">
        <v>642</v>
      </c>
      <c r="G890" s="14"/>
      <c r="H890" s="16">
        <f t="shared" si="234"/>
        <v>0.14000000000000001</v>
      </c>
      <c r="I890" s="16">
        <f t="shared" si="234"/>
        <v>0.14000000000000001</v>
      </c>
      <c r="J890" s="16">
        <f t="shared" si="236"/>
        <v>0.14000000000000001</v>
      </c>
      <c r="K890" s="16">
        <f t="shared" si="236"/>
        <v>0.14000000000000001</v>
      </c>
      <c r="L890" s="16">
        <f t="shared" si="236"/>
        <v>0.14000000000000001</v>
      </c>
      <c r="M890" s="16">
        <f t="shared" si="236"/>
        <v>0.14000000000000001</v>
      </c>
      <c r="N890" s="16">
        <f t="shared" si="236"/>
        <v>0.14000000000000001</v>
      </c>
      <c r="O890" s="16">
        <f t="shared" si="236"/>
        <v>0.14000000000000001</v>
      </c>
      <c r="P890" s="16">
        <f t="shared" si="236"/>
        <v>0.14000000000000001</v>
      </c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s="39" customFormat="1" ht="25.5" x14ac:dyDescent="0.2">
      <c r="A891" s="75">
        <f t="shared" si="237"/>
        <v>488</v>
      </c>
      <c r="B891" s="22" t="s">
        <v>469</v>
      </c>
      <c r="C891" s="107"/>
      <c r="D891" s="23">
        <v>2</v>
      </c>
      <c r="E891" s="36" t="s">
        <v>18</v>
      </c>
      <c r="F891" s="12" t="s">
        <v>642</v>
      </c>
      <c r="G891" s="14"/>
      <c r="H891" s="16">
        <f t="shared" si="234"/>
        <v>0.08</v>
      </c>
      <c r="I891" s="16">
        <f t="shared" si="234"/>
        <v>0.08</v>
      </c>
      <c r="J891" s="16">
        <f t="shared" si="236"/>
        <v>0.08</v>
      </c>
      <c r="K891" s="16">
        <f t="shared" si="236"/>
        <v>0.08</v>
      </c>
      <c r="L891" s="16">
        <f t="shared" si="236"/>
        <v>0.08</v>
      </c>
      <c r="M891" s="16">
        <f t="shared" si="236"/>
        <v>0.08</v>
      </c>
      <c r="N891" s="16">
        <f t="shared" si="236"/>
        <v>0.08</v>
      </c>
      <c r="O891" s="16">
        <f t="shared" si="236"/>
        <v>0.08</v>
      </c>
      <c r="P891" s="16">
        <f t="shared" si="236"/>
        <v>0.08</v>
      </c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s="39" customFormat="1" x14ac:dyDescent="0.2">
      <c r="A892" s="75">
        <f t="shared" si="237"/>
        <v>489</v>
      </c>
      <c r="B892" s="22" t="s">
        <v>447</v>
      </c>
      <c r="C892" s="107"/>
      <c r="D892" s="23">
        <v>3</v>
      </c>
      <c r="E892" s="36" t="s">
        <v>18</v>
      </c>
      <c r="F892" s="12" t="s">
        <v>642</v>
      </c>
      <c r="G892" s="14"/>
      <c r="H892" s="16">
        <f t="shared" si="234"/>
        <v>0.01</v>
      </c>
      <c r="I892" s="16">
        <f t="shared" si="234"/>
        <v>0.01</v>
      </c>
      <c r="J892" s="16">
        <f t="shared" si="236"/>
        <v>0.01</v>
      </c>
      <c r="K892" s="16">
        <f t="shared" si="236"/>
        <v>0.01</v>
      </c>
      <c r="L892" s="16">
        <f t="shared" si="236"/>
        <v>0.01</v>
      </c>
      <c r="M892" s="16">
        <f t="shared" si="236"/>
        <v>0.01</v>
      </c>
      <c r="N892" s="16">
        <f t="shared" si="236"/>
        <v>0.01</v>
      </c>
      <c r="O892" s="16">
        <f t="shared" si="236"/>
        <v>0.01</v>
      </c>
      <c r="P892" s="16">
        <f t="shared" si="236"/>
        <v>0.01</v>
      </c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s="39" customFormat="1" ht="25.5" x14ac:dyDescent="0.2">
      <c r="A893" s="75">
        <f t="shared" si="237"/>
        <v>490</v>
      </c>
      <c r="B893" s="22" t="s">
        <v>470</v>
      </c>
      <c r="C893" s="107"/>
      <c r="D893" s="23">
        <v>4</v>
      </c>
      <c r="E893" s="36" t="s">
        <v>18</v>
      </c>
      <c r="F893" s="12" t="s">
        <v>642</v>
      </c>
      <c r="G893" s="14"/>
      <c r="H893" s="16">
        <f t="shared" si="234"/>
        <v>0.08</v>
      </c>
      <c r="I893" s="16">
        <f t="shared" si="234"/>
        <v>0.08</v>
      </c>
      <c r="J893" s="16">
        <f t="shared" si="236"/>
        <v>0.08</v>
      </c>
      <c r="K893" s="16">
        <f t="shared" si="236"/>
        <v>0.08</v>
      </c>
      <c r="L893" s="16">
        <f t="shared" si="236"/>
        <v>0.08</v>
      </c>
      <c r="M893" s="16">
        <f t="shared" si="236"/>
        <v>0.08</v>
      </c>
      <c r="N893" s="16">
        <f t="shared" si="236"/>
        <v>0.08</v>
      </c>
      <c r="O893" s="16">
        <f t="shared" si="236"/>
        <v>0.08</v>
      </c>
      <c r="P893" s="16">
        <f t="shared" si="236"/>
        <v>0.08</v>
      </c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s="39" customFormat="1" x14ac:dyDescent="0.2">
      <c r="A894" s="75">
        <f t="shared" si="237"/>
        <v>491</v>
      </c>
      <c r="B894" s="22" t="s">
        <v>447</v>
      </c>
      <c r="C894" s="107"/>
      <c r="D894" s="23">
        <v>5</v>
      </c>
      <c r="E894" s="36" t="s">
        <v>18</v>
      </c>
      <c r="F894" s="12" t="s">
        <v>642</v>
      </c>
      <c r="G894" s="14"/>
      <c r="H894" s="16">
        <f t="shared" si="234"/>
        <v>0.32</v>
      </c>
      <c r="I894" s="16">
        <f t="shared" si="234"/>
        <v>0.32</v>
      </c>
      <c r="J894" s="16">
        <f t="shared" si="236"/>
        <v>0.32</v>
      </c>
      <c r="K894" s="16">
        <f t="shared" si="236"/>
        <v>0.32</v>
      </c>
      <c r="L894" s="16">
        <f t="shared" si="236"/>
        <v>0.32</v>
      </c>
      <c r="M894" s="16">
        <f t="shared" si="236"/>
        <v>0.32</v>
      </c>
      <c r="N894" s="16">
        <f t="shared" si="236"/>
        <v>0.32</v>
      </c>
      <c r="O894" s="16">
        <f t="shared" si="236"/>
        <v>0.32</v>
      </c>
      <c r="P894" s="16">
        <f t="shared" si="236"/>
        <v>0.32</v>
      </c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s="39" customFormat="1" x14ac:dyDescent="0.2">
      <c r="A895" s="75">
        <f t="shared" si="237"/>
        <v>492</v>
      </c>
      <c r="B895" s="22" t="s">
        <v>471</v>
      </c>
      <c r="C895" s="107"/>
      <c r="D895" s="23">
        <v>6</v>
      </c>
      <c r="E895" s="36" t="s">
        <v>18</v>
      </c>
      <c r="F895" s="12" t="s">
        <v>642</v>
      </c>
      <c r="G895" s="14"/>
      <c r="H895" s="16">
        <f t="shared" si="234"/>
        <v>0.02</v>
      </c>
      <c r="I895" s="16">
        <f t="shared" si="234"/>
        <v>0.02</v>
      </c>
      <c r="J895" s="16">
        <f t="shared" si="236"/>
        <v>0.02</v>
      </c>
      <c r="K895" s="16">
        <f t="shared" si="236"/>
        <v>0.02</v>
      </c>
      <c r="L895" s="16">
        <f t="shared" si="236"/>
        <v>0.02</v>
      </c>
      <c r="M895" s="16">
        <f t="shared" si="236"/>
        <v>0.02</v>
      </c>
      <c r="N895" s="16">
        <f t="shared" si="236"/>
        <v>0.02</v>
      </c>
      <c r="O895" s="16">
        <f t="shared" si="236"/>
        <v>0.02</v>
      </c>
      <c r="P895" s="16">
        <f t="shared" si="236"/>
        <v>0.02</v>
      </c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s="39" customFormat="1" ht="25.5" x14ac:dyDescent="0.2">
      <c r="A896" s="75">
        <f t="shared" si="237"/>
        <v>493</v>
      </c>
      <c r="B896" s="22" t="s">
        <v>472</v>
      </c>
      <c r="C896" s="107"/>
      <c r="D896" s="23">
        <v>7</v>
      </c>
      <c r="E896" s="36" t="s">
        <v>18</v>
      </c>
      <c r="F896" s="12" t="s">
        <v>642</v>
      </c>
      <c r="G896" s="14"/>
      <c r="H896" s="16">
        <f t="shared" si="234"/>
        <v>0.03</v>
      </c>
      <c r="I896" s="16">
        <f t="shared" si="234"/>
        <v>0.03</v>
      </c>
      <c r="J896" s="16">
        <f t="shared" ref="J896:P905" si="238">J539</f>
        <v>0.03</v>
      </c>
      <c r="K896" s="16">
        <f t="shared" si="238"/>
        <v>0.03</v>
      </c>
      <c r="L896" s="16">
        <f t="shared" si="238"/>
        <v>0.03</v>
      </c>
      <c r="M896" s="16">
        <f t="shared" si="238"/>
        <v>0.03</v>
      </c>
      <c r="N896" s="16">
        <f t="shared" si="238"/>
        <v>0.03</v>
      </c>
      <c r="O896" s="16">
        <f t="shared" si="238"/>
        <v>0.03</v>
      </c>
      <c r="P896" s="16">
        <f t="shared" si="238"/>
        <v>0.03</v>
      </c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s="39" customFormat="1" x14ac:dyDescent="0.2">
      <c r="A897" s="75">
        <f t="shared" si="237"/>
        <v>494</v>
      </c>
      <c r="B897" s="22" t="s">
        <v>447</v>
      </c>
      <c r="C897" s="107"/>
      <c r="D897" s="23">
        <v>8</v>
      </c>
      <c r="E897" s="36" t="s">
        <v>18</v>
      </c>
      <c r="F897" s="12" t="s">
        <v>642</v>
      </c>
      <c r="G897" s="14"/>
      <c r="H897" s="16">
        <f t="shared" si="234"/>
        <v>0.08</v>
      </c>
      <c r="I897" s="16">
        <f t="shared" si="234"/>
        <v>0.08</v>
      </c>
      <c r="J897" s="16">
        <f t="shared" si="238"/>
        <v>0.08</v>
      </c>
      <c r="K897" s="16">
        <f t="shared" si="238"/>
        <v>0.08</v>
      </c>
      <c r="L897" s="16">
        <f t="shared" si="238"/>
        <v>0.08</v>
      </c>
      <c r="M897" s="16">
        <f t="shared" si="238"/>
        <v>0.08</v>
      </c>
      <c r="N897" s="16">
        <f t="shared" si="238"/>
        <v>0.08</v>
      </c>
      <c r="O897" s="16">
        <f t="shared" si="238"/>
        <v>0.08</v>
      </c>
      <c r="P897" s="16">
        <f t="shared" si="238"/>
        <v>0.08</v>
      </c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s="39" customFormat="1" ht="25.5" x14ac:dyDescent="0.2">
      <c r="A898" s="75">
        <f t="shared" si="237"/>
        <v>495</v>
      </c>
      <c r="B898" s="22" t="s">
        <v>473</v>
      </c>
      <c r="C898" s="97" t="s">
        <v>474</v>
      </c>
      <c r="D898" s="23">
        <v>1</v>
      </c>
      <c r="E898" s="36" t="s">
        <v>18</v>
      </c>
      <c r="F898" s="12" t="s">
        <v>642</v>
      </c>
      <c r="G898" s="14"/>
      <c r="H898" s="16">
        <f t="shared" si="234"/>
        <v>0.05</v>
      </c>
      <c r="I898" s="16">
        <f t="shared" si="234"/>
        <v>0.05</v>
      </c>
      <c r="J898" s="16">
        <f t="shared" si="238"/>
        <v>0.05</v>
      </c>
      <c r="K898" s="16">
        <f t="shared" si="238"/>
        <v>0.05</v>
      </c>
      <c r="L898" s="16">
        <f t="shared" si="238"/>
        <v>0.05</v>
      </c>
      <c r="M898" s="16">
        <f t="shared" si="238"/>
        <v>0.05</v>
      </c>
      <c r="N898" s="16">
        <f t="shared" si="238"/>
        <v>0.05</v>
      </c>
      <c r="O898" s="16">
        <f t="shared" si="238"/>
        <v>0.05</v>
      </c>
      <c r="P898" s="16">
        <f t="shared" si="238"/>
        <v>0.05</v>
      </c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s="39" customFormat="1" ht="25.5" x14ac:dyDescent="0.2">
      <c r="A899" s="75">
        <f t="shared" si="237"/>
        <v>496</v>
      </c>
      <c r="B899" s="22" t="s">
        <v>475</v>
      </c>
      <c r="C899" s="97"/>
      <c r="D899" s="23">
        <v>2</v>
      </c>
      <c r="E899" s="36" t="s">
        <v>18</v>
      </c>
      <c r="F899" s="12" t="s">
        <v>642</v>
      </c>
      <c r="G899" s="14"/>
      <c r="H899" s="16">
        <f t="shared" si="234"/>
        <v>0.06</v>
      </c>
      <c r="I899" s="16">
        <f t="shared" si="234"/>
        <v>0.06</v>
      </c>
      <c r="J899" s="16">
        <f t="shared" si="238"/>
        <v>0.06</v>
      </c>
      <c r="K899" s="16">
        <f t="shared" si="238"/>
        <v>0.06</v>
      </c>
      <c r="L899" s="16">
        <f t="shared" si="238"/>
        <v>0.06</v>
      </c>
      <c r="M899" s="16">
        <f t="shared" si="238"/>
        <v>0.06</v>
      </c>
      <c r="N899" s="16">
        <f t="shared" si="238"/>
        <v>0.06</v>
      </c>
      <c r="O899" s="16">
        <f t="shared" si="238"/>
        <v>0.06</v>
      </c>
      <c r="P899" s="16">
        <f t="shared" si="238"/>
        <v>0.06</v>
      </c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s="39" customFormat="1" ht="25.5" x14ac:dyDescent="0.2">
      <c r="A900" s="75">
        <f t="shared" si="237"/>
        <v>497</v>
      </c>
      <c r="B900" s="22" t="s">
        <v>476</v>
      </c>
      <c r="C900" s="97"/>
      <c r="D900" s="23">
        <v>3</v>
      </c>
      <c r="E900" s="36" t="s">
        <v>18</v>
      </c>
      <c r="F900" s="12" t="s">
        <v>642</v>
      </c>
      <c r="G900" s="14"/>
      <c r="H900" s="16">
        <f t="shared" si="234"/>
        <v>0.02</v>
      </c>
      <c r="I900" s="16">
        <f t="shared" si="234"/>
        <v>0.02</v>
      </c>
      <c r="J900" s="16">
        <f t="shared" si="238"/>
        <v>0.02</v>
      </c>
      <c r="K900" s="16">
        <f t="shared" si="238"/>
        <v>0.02</v>
      </c>
      <c r="L900" s="16">
        <f t="shared" si="238"/>
        <v>0.02</v>
      </c>
      <c r="M900" s="16">
        <f t="shared" si="238"/>
        <v>0.02</v>
      </c>
      <c r="N900" s="16">
        <f t="shared" si="238"/>
        <v>0.02</v>
      </c>
      <c r="O900" s="16">
        <f t="shared" si="238"/>
        <v>0.02</v>
      </c>
      <c r="P900" s="16">
        <f t="shared" si="238"/>
        <v>0.02</v>
      </c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s="39" customFormat="1" x14ac:dyDescent="0.2">
      <c r="A901" s="75">
        <f t="shared" si="237"/>
        <v>498</v>
      </c>
      <c r="B901" s="22" t="s">
        <v>447</v>
      </c>
      <c r="C901" s="97"/>
      <c r="D901" s="23">
        <v>4</v>
      </c>
      <c r="E901" s="36" t="s">
        <v>18</v>
      </c>
      <c r="F901" s="12" t="s">
        <v>642</v>
      </c>
      <c r="G901" s="14"/>
      <c r="H901" s="16">
        <f t="shared" si="234"/>
        <v>0.01</v>
      </c>
      <c r="I901" s="16">
        <f t="shared" si="234"/>
        <v>0.01</v>
      </c>
      <c r="J901" s="16">
        <f t="shared" si="238"/>
        <v>0.01</v>
      </c>
      <c r="K901" s="16">
        <f t="shared" si="238"/>
        <v>0.01</v>
      </c>
      <c r="L901" s="16">
        <f t="shared" si="238"/>
        <v>0.01</v>
      </c>
      <c r="M901" s="16">
        <f t="shared" si="238"/>
        <v>0.01</v>
      </c>
      <c r="N901" s="16">
        <f t="shared" si="238"/>
        <v>0.01</v>
      </c>
      <c r="O901" s="16">
        <f t="shared" si="238"/>
        <v>0.01</v>
      </c>
      <c r="P901" s="16">
        <f t="shared" si="238"/>
        <v>0.01</v>
      </c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s="39" customFormat="1" ht="12.75" customHeight="1" x14ac:dyDescent="0.2">
      <c r="A902" s="75">
        <f t="shared" si="237"/>
        <v>499</v>
      </c>
      <c r="B902" s="22" t="s">
        <v>477</v>
      </c>
      <c r="C902" s="97" t="s">
        <v>478</v>
      </c>
      <c r="D902" s="23" t="s">
        <v>47</v>
      </c>
      <c r="E902" s="36" t="s">
        <v>18</v>
      </c>
      <c r="F902" s="12" t="s">
        <v>642</v>
      </c>
      <c r="G902" s="14"/>
      <c r="H902" s="14"/>
      <c r="I902" s="16">
        <f t="shared" ref="I902:I908" si="239">I545</f>
        <v>0.45</v>
      </c>
      <c r="J902" s="16">
        <f t="shared" si="238"/>
        <v>0.45</v>
      </c>
      <c r="K902" s="16">
        <f t="shared" si="238"/>
        <v>0.45</v>
      </c>
      <c r="L902" s="16">
        <f t="shared" si="238"/>
        <v>0.45</v>
      </c>
      <c r="M902" s="16">
        <f t="shared" si="238"/>
        <v>0.45</v>
      </c>
      <c r="N902" s="16">
        <f t="shared" si="238"/>
        <v>0.45</v>
      </c>
      <c r="O902" s="16">
        <f t="shared" si="238"/>
        <v>0.45</v>
      </c>
      <c r="P902" s="16">
        <f t="shared" si="238"/>
        <v>0.45</v>
      </c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s="39" customFormat="1" x14ac:dyDescent="0.2">
      <c r="A903" s="75">
        <f t="shared" si="237"/>
        <v>500</v>
      </c>
      <c r="B903" s="22" t="s">
        <v>479</v>
      </c>
      <c r="C903" s="97"/>
      <c r="D903" s="23" t="s">
        <v>49</v>
      </c>
      <c r="E903" s="36" t="s">
        <v>18</v>
      </c>
      <c r="F903" s="12" t="s">
        <v>642</v>
      </c>
      <c r="G903" s="14"/>
      <c r="H903" s="14"/>
      <c r="I903" s="16">
        <f t="shared" si="239"/>
        <v>0.18</v>
      </c>
      <c r="J903" s="16">
        <f t="shared" si="238"/>
        <v>0.18</v>
      </c>
      <c r="K903" s="16">
        <f t="shared" si="238"/>
        <v>0.18</v>
      </c>
      <c r="L903" s="16">
        <f t="shared" si="238"/>
        <v>0.18</v>
      </c>
      <c r="M903" s="16">
        <f t="shared" si="238"/>
        <v>0.18</v>
      </c>
      <c r="N903" s="16">
        <f t="shared" si="238"/>
        <v>0.18</v>
      </c>
      <c r="O903" s="16">
        <f t="shared" si="238"/>
        <v>0.18</v>
      </c>
      <c r="P903" s="16">
        <f t="shared" si="238"/>
        <v>0.18</v>
      </c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s="39" customFormat="1" x14ac:dyDescent="0.2">
      <c r="A904" s="75">
        <f t="shared" si="237"/>
        <v>501</v>
      </c>
      <c r="B904" s="22" t="s">
        <v>480</v>
      </c>
      <c r="C904" s="97"/>
      <c r="D904" s="23" t="s">
        <v>51</v>
      </c>
      <c r="E904" s="36" t="s">
        <v>18</v>
      </c>
      <c r="F904" s="12" t="s">
        <v>642</v>
      </c>
      <c r="G904" s="14"/>
      <c r="H904" s="14"/>
      <c r="I904" s="16">
        <f t="shared" si="239"/>
        <v>0.17</v>
      </c>
      <c r="J904" s="16">
        <f t="shared" si="238"/>
        <v>0.17</v>
      </c>
      <c r="K904" s="16">
        <f t="shared" si="238"/>
        <v>0.17</v>
      </c>
      <c r="L904" s="16">
        <f t="shared" si="238"/>
        <v>0.17</v>
      </c>
      <c r="M904" s="16">
        <f t="shared" si="238"/>
        <v>0.17</v>
      </c>
      <c r="N904" s="16">
        <f t="shared" si="238"/>
        <v>0.17</v>
      </c>
      <c r="O904" s="16">
        <f t="shared" si="238"/>
        <v>0.17</v>
      </c>
      <c r="P904" s="16">
        <f t="shared" si="238"/>
        <v>0.17</v>
      </c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s="39" customFormat="1" x14ac:dyDescent="0.2">
      <c r="A905" s="75">
        <f t="shared" si="237"/>
        <v>502</v>
      </c>
      <c r="B905" s="22" t="s">
        <v>479</v>
      </c>
      <c r="C905" s="97"/>
      <c r="D905" s="23" t="s">
        <v>61</v>
      </c>
      <c r="E905" s="36" t="s">
        <v>18</v>
      </c>
      <c r="F905" s="12" t="s">
        <v>642</v>
      </c>
      <c r="G905" s="14"/>
      <c r="H905" s="14"/>
      <c r="I905" s="16">
        <f t="shared" si="239"/>
        <v>0.02</v>
      </c>
      <c r="J905" s="16">
        <f t="shared" si="238"/>
        <v>0.02</v>
      </c>
      <c r="K905" s="16">
        <f t="shared" si="238"/>
        <v>0.02</v>
      </c>
      <c r="L905" s="16">
        <f t="shared" si="238"/>
        <v>0.02</v>
      </c>
      <c r="M905" s="16">
        <f t="shared" si="238"/>
        <v>0.02</v>
      </c>
      <c r="N905" s="16">
        <f t="shared" si="238"/>
        <v>0.02</v>
      </c>
      <c r="O905" s="16">
        <f t="shared" si="238"/>
        <v>0.02</v>
      </c>
      <c r="P905" s="16">
        <f t="shared" si="238"/>
        <v>0.02</v>
      </c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s="39" customFormat="1" x14ac:dyDescent="0.2">
      <c r="A906" s="75">
        <f t="shared" si="237"/>
        <v>503</v>
      </c>
      <c r="B906" s="22" t="s">
        <v>447</v>
      </c>
      <c r="C906" s="97"/>
      <c r="D906" s="23" t="s">
        <v>53</v>
      </c>
      <c r="E906" s="36" t="s">
        <v>18</v>
      </c>
      <c r="F906" s="12" t="s">
        <v>642</v>
      </c>
      <c r="G906" s="14"/>
      <c r="H906" s="14"/>
      <c r="I906" s="16">
        <f t="shared" si="239"/>
        <v>0.17</v>
      </c>
      <c r="J906" s="16">
        <f t="shared" ref="J906:P908" si="240">J549</f>
        <v>0.17</v>
      </c>
      <c r="K906" s="16">
        <f t="shared" si="240"/>
        <v>0.17</v>
      </c>
      <c r="L906" s="16">
        <f t="shared" si="240"/>
        <v>0.17</v>
      </c>
      <c r="M906" s="16">
        <f t="shared" si="240"/>
        <v>0.17</v>
      </c>
      <c r="N906" s="16">
        <f t="shared" si="240"/>
        <v>0.17</v>
      </c>
      <c r="O906" s="16">
        <f t="shared" si="240"/>
        <v>0.17</v>
      </c>
      <c r="P906" s="16">
        <f t="shared" si="240"/>
        <v>0.17</v>
      </c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s="39" customFormat="1" x14ac:dyDescent="0.2">
      <c r="A907" s="75">
        <f t="shared" si="237"/>
        <v>504</v>
      </c>
      <c r="B907" s="22" t="s">
        <v>462</v>
      </c>
      <c r="C907" s="97"/>
      <c r="D907" s="23" t="s">
        <v>55</v>
      </c>
      <c r="E907" s="36" t="s">
        <v>18</v>
      </c>
      <c r="F907" s="12" t="s">
        <v>642</v>
      </c>
      <c r="G907" s="14"/>
      <c r="H907" s="14"/>
      <c r="I907" s="16">
        <f t="shared" si="239"/>
        <v>0.02</v>
      </c>
      <c r="J907" s="16">
        <f t="shared" si="240"/>
        <v>0.02</v>
      </c>
      <c r="K907" s="16">
        <f t="shared" si="240"/>
        <v>0.02</v>
      </c>
      <c r="L907" s="16">
        <f t="shared" si="240"/>
        <v>0.02</v>
      </c>
      <c r="M907" s="16">
        <f t="shared" si="240"/>
        <v>0.02</v>
      </c>
      <c r="N907" s="16">
        <f t="shared" si="240"/>
        <v>0.02</v>
      </c>
      <c r="O907" s="16">
        <f t="shared" si="240"/>
        <v>0.02</v>
      </c>
      <c r="P907" s="16">
        <f t="shared" si="240"/>
        <v>0.02</v>
      </c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s="39" customFormat="1" x14ac:dyDescent="0.2">
      <c r="A908" s="75">
        <f t="shared" si="237"/>
        <v>505</v>
      </c>
      <c r="B908" s="22" t="s">
        <v>481</v>
      </c>
      <c r="C908" s="97"/>
      <c r="D908" s="23" t="s">
        <v>63</v>
      </c>
      <c r="E908" s="36" t="s">
        <v>18</v>
      </c>
      <c r="F908" s="12" t="s">
        <v>642</v>
      </c>
      <c r="G908" s="14"/>
      <c r="H908" s="14"/>
      <c r="I908" s="16">
        <f t="shared" si="239"/>
        <v>0.02</v>
      </c>
      <c r="J908" s="16">
        <f t="shared" si="240"/>
        <v>0.02</v>
      </c>
      <c r="K908" s="16">
        <f t="shared" si="240"/>
        <v>0.02</v>
      </c>
      <c r="L908" s="16">
        <f t="shared" si="240"/>
        <v>0.02</v>
      </c>
      <c r="M908" s="16">
        <f t="shared" si="240"/>
        <v>0.02</v>
      </c>
      <c r="N908" s="16">
        <f t="shared" si="240"/>
        <v>0.02</v>
      </c>
      <c r="O908" s="16">
        <f t="shared" si="240"/>
        <v>0.02</v>
      </c>
      <c r="P908" s="16">
        <f t="shared" si="240"/>
        <v>0.02</v>
      </c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s="39" customFormat="1" ht="38.25" customHeight="1" x14ac:dyDescent="0.2">
      <c r="A909" s="75">
        <f t="shared" ref="A909:A930" si="241">A557</f>
        <v>510</v>
      </c>
      <c r="B909" s="31" t="s">
        <v>487</v>
      </c>
      <c r="C909" s="97" t="s">
        <v>488</v>
      </c>
      <c r="D909" s="15" t="s">
        <v>27</v>
      </c>
      <c r="E909" s="36" t="s">
        <v>18</v>
      </c>
      <c r="F909" s="12" t="s">
        <v>642</v>
      </c>
      <c r="G909" s="14"/>
      <c r="H909" s="14"/>
      <c r="I909" s="16">
        <f t="shared" ref="I909:P919" si="242">I557</f>
        <v>0.09</v>
      </c>
      <c r="J909" s="16">
        <f t="shared" si="242"/>
        <v>0.09</v>
      </c>
      <c r="K909" s="16">
        <f t="shared" si="242"/>
        <v>0.09</v>
      </c>
      <c r="L909" s="16">
        <f t="shared" si="242"/>
        <v>0.09</v>
      </c>
      <c r="M909" s="16">
        <f t="shared" si="242"/>
        <v>0.09</v>
      </c>
      <c r="N909" s="16">
        <f t="shared" si="242"/>
        <v>0.09</v>
      </c>
      <c r="O909" s="16">
        <f t="shared" si="242"/>
        <v>0.09</v>
      </c>
      <c r="P909" s="16">
        <f t="shared" si="242"/>
        <v>0.09</v>
      </c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s="39" customFormat="1" ht="38.25" x14ac:dyDescent="0.2">
      <c r="A910" s="75">
        <f t="shared" si="241"/>
        <v>511</v>
      </c>
      <c r="B910" s="31" t="s">
        <v>489</v>
      </c>
      <c r="C910" s="97"/>
      <c r="D910" s="15" t="s">
        <v>44</v>
      </c>
      <c r="E910" s="36" t="s">
        <v>18</v>
      </c>
      <c r="F910" s="12" t="s">
        <v>642</v>
      </c>
      <c r="G910" s="14"/>
      <c r="H910" s="14"/>
      <c r="I910" s="16">
        <f t="shared" si="242"/>
        <v>0.24</v>
      </c>
      <c r="J910" s="16">
        <f t="shared" si="242"/>
        <v>0.24</v>
      </c>
      <c r="K910" s="16">
        <f t="shared" si="242"/>
        <v>0.24</v>
      </c>
      <c r="L910" s="16">
        <f t="shared" si="242"/>
        <v>0.24</v>
      </c>
      <c r="M910" s="16">
        <f t="shared" si="242"/>
        <v>0.24</v>
      </c>
      <c r="N910" s="16">
        <f t="shared" si="242"/>
        <v>0.24</v>
      </c>
      <c r="O910" s="16">
        <f t="shared" si="242"/>
        <v>0.24</v>
      </c>
      <c r="P910" s="16">
        <f t="shared" si="242"/>
        <v>0.24</v>
      </c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s="39" customFormat="1" ht="38.25" x14ac:dyDescent="0.2">
      <c r="A911" s="75">
        <f t="shared" si="241"/>
        <v>512</v>
      </c>
      <c r="B911" s="31" t="s">
        <v>490</v>
      </c>
      <c r="C911" s="97"/>
      <c r="D911" s="15" t="s">
        <v>30</v>
      </c>
      <c r="E911" s="36" t="s">
        <v>18</v>
      </c>
      <c r="F911" s="12" t="s">
        <v>642</v>
      </c>
      <c r="G911" s="14"/>
      <c r="H911" s="14"/>
      <c r="I911" s="16">
        <f t="shared" si="242"/>
        <v>0.28000000000000003</v>
      </c>
      <c r="J911" s="16">
        <f t="shared" si="242"/>
        <v>0.28000000000000003</v>
      </c>
      <c r="K911" s="16">
        <f t="shared" si="242"/>
        <v>0.28000000000000003</v>
      </c>
      <c r="L911" s="16">
        <f t="shared" si="242"/>
        <v>0.28000000000000003</v>
      </c>
      <c r="M911" s="16">
        <f t="shared" si="242"/>
        <v>0.28000000000000003</v>
      </c>
      <c r="N911" s="16">
        <f t="shared" si="242"/>
        <v>0.28000000000000003</v>
      </c>
      <c r="O911" s="16">
        <f t="shared" si="242"/>
        <v>0.28000000000000003</v>
      </c>
      <c r="P911" s="16">
        <f t="shared" si="242"/>
        <v>0.28000000000000003</v>
      </c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s="39" customFormat="1" x14ac:dyDescent="0.2">
      <c r="A912" s="75">
        <f t="shared" si="241"/>
        <v>513</v>
      </c>
      <c r="B912" s="31" t="s">
        <v>310</v>
      </c>
      <c r="C912" s="97"/>
      <c r="D912" s="15" t="s">
        <v>80</v>
      </c>
      <c r="E912" s="36" t="s">
        <v>18</v>
      </c>
      <c r="F912" s="12" t="s">
        <v>642</v>
      </c>
      <c r="G912" s="14"/>
      <c r="H912" s="14"/>
      <c r="I912" s="16">
        <f t="shared" si="242"/>
        <v>0</v>
      </c>
      <c r="J912" s="16">
        <f t="shared" si="242"/>
        <v>0</v>
      </c>
      <c r="K912" s="16">
        <f t="shared" si="242"/>
        <v>0</v>
      </c>
      <c r="L912" s="16">
        <f t="shared" si="242"/>
        <v>0</v>
      </c>
      <c r="M912" s="16">
        <f t="shared" si="242"/>
        <v>0</v>
      </c>
      <c r="N912" s="16">
        <f t="shared" si="242"/>
        <v>0</v>
      </c>
      <c r="O912" s="16">
        <f t="shared" si="242"/>
        <v>0</v>
      </c>
      <c r="P912" s="16">
        <f t="shared" si="242"/>
        <v>0</v>
      </c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s="39" customFormat="1" x14ac:dyDescent="0.2">
      <c r="A913" s="75">
        <f t="shared" si="241"/>
        <v>514</v>
      </c>
      <c r="B913" s="31" t="s">
        <v>310</v>
      </c>
      <c r="C913" s="97"/>
      <c r="D913" s="15" t="s">
        <v>108</v>
      </c>
      <c r="E913" s="36" t="s">
        <v>18</v>
      </c>
      <c r="F913" s="12" t="s">
        <v>642</v>
      </c>
      <c r="G913" s="14"/>
      <c r="H913" s="14"/>
      <c r="I913" s="16">
        <f t="shared" si="242"/>
        <v>0.02</v>
      </c>
      <c r="J913" s="16">
        <f t="shared" si="242"/>
        <v>0.02</v>
      </c>
      <c r="K913" s="16">
        <f t="shared" si="242"/>
        <v>0.02</v>
      </c>
      <c r="L913" s="16">
        <f t="shared" si="242"/>
        <v>0.02</v>
      </c>
      <c r="M913" s="16">
        <f t="shared" si="242"/>
        <v>0.02</v>
      </c>
      <c r="N913" s="16">
        <f t="shared" si="242"/>
        <v>0.02</v>
      </c>
      <c r="O913" s="16">
        <f t="shared" si="242"/>
        <v>0.02</v>
      </c>
      <c r="P913" s="16">
        <f t="shared" si="242"/>
        <v>0.02</v>
      </c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s="39" customFormat="1" ht="25.5" customHeight="1" x14ac:dyDescent="0.2">
      <c r="A914" s="75">
        <f t="shared" si="241"/>
        <v>515</v>
      </c>
      <c r="B914" s="31" t="s">
        <v>491</v>
      </c>
      <c r="C914" s="97" t="s">
        <v>492</v>
      </c>
      <c r="D914" s="15" t="s">
        <v>27</v>
      </c>
      <c r="E914" s="36" t="s">
        <v>18</v>
      </c>
      <c r="F914" s="12" t="s">
        <v>642</v>
      </c>
      <c r="G914" s="14"/>
      <c r="H914" s="16">
        <f t="shared" ref="H914:H919" si="243">H562</f>
        <v>0.09</v>
      </c>
      <c r="I914" s="16">
        <f t="shared" si="242"/>
        <v>0.09</v>
      </c>
      <c r="J914" s="16">
        <f t="shared" si="242"/>
        <v>0.09</v>
      </c>
      <c r="K914" s="16">
        <f t="shared" si="242"/>
        <v>0.09</v>
      </c>
      <c r="L914" s="16">
        <f t="shared" si="242"/>
        <v>0.09</v>
      </c>
      <c r="M914" s="16">
        <f t="shared" si="242"/>
        <v>0.09</v>
      </c>
      <c r="N914" s="16">
        <f t="shared" si="242"/>
        <v>0.09</v>
      </c>
      <c r="O914" s="16">
        <f t="shared" si="242"/>
        <v>0.09</v>
      </c>
      <c r="P914" s="16">
        <f t="shared" si="242"/>
        <v>0.09</v>
      </c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s="39" customFormat="1" ht="25.5" x14ac:dyDescent="0.2">
      <c r="A915" s="75">
        <f t="shared" si="241"/>
        <v>516</v>
      </c>
      <c r="B915" s="31" t="s">
        <v>493</v>
      </c>
      <c r="C915" s="97"/>
      <c r="D915" s="15" t="s">
        <v>44</v>
      </c>
      <c r="E915" s="36" t="s">
        <v>18</v>
      </c>
      <c r="F915" s="12" t="s">
        <v>642</v>
      </c>
      <c r="G915" s="14"/>
      <c r="H915" s="16">
        <f t="shared" si="243"/>
        <v>0.09</v>
      </c>
      <c r="I915" s="16">
        <f t="shared" si="242"/>
        <v>0.09</v>
      </c>
      <c r="J915" s="16">
        <f t="shared" si="242"/>
        <v>0.09</v>
      </c>
      <c r="K915" s="16">
        <f t="shared" si="242"/>
        <v>0.09</v>
      </c>
      <c r="L915" s="16">
        <f t="shared" si="242"/>
        <v>0.09</v>
      </c>
      <c r="M915" s="16">
        <f t="shared" si="242"/>
        <v>0.09</v>
      </c>
      <c r="N915" s="16">
        <f t="shared" si="242"/>
        <v>0.09</v>
      </c>
      <c r="O915" s="16">
        <f t="shared" si="242"/>
        <v>0.09</v>
      </c>
      <c r="P915" s="16">
        <f t="shared" si="242"/>
        <v>0.09</v>
      </c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s="39" customFormat="1" ht="38.25" x14ac:dyDescent="0.2">
      <c r="A916" s="75">
        <f t="shared" si="241"/>
        <v>517</v>
      </c>
      <c r="B916" s="31" t="s">
        <v>494</v>
      </c>
      <c r="C916" s="97"/>
      <c r="D916" s="15">
        <v>13</v>
      </c>
      <c r="E916" s="36" t="s">
        <v>18</v>
      </c>
      <c r="F916" s="12" t="s">
        <v>642</v>
      </c>
      <c r="G916" s="14"/>
      <c r="H916" s="16">
        <f t="shared" si="243"/>
        <v>0.05</v>
      </c>
      <c r="I916" s="16">
        <f t="shared" si="242"/>
        <v>0.05</v>
      </c>
      <c r="J916" s="16">
        <f t="shared" si="242"/>
        <v>0.05</v>
      </c>
      <c r="K916" s="16">
        <f t="shared" si="242"/>
        <v>0.05</v>
      </c>
      <c r="L916" s="16">
        <f t="shared" si="242"/>
        <v>0.05</v>
      </c>
      <c r="M916" s="16">
        <f t="shared" si="242"/>
        <v>0.05</v>
      </c>
      <c r="N916" s="16">
        <f t="shared" si="242"/>
        <v>0.05</v>
      </c>
      <c r="O916" s="16">
        <f t="shared" si="242"/>
        <v>0.05</v>
      </c>
      <c r="P916" s="16">
        <f t="shared" si="242"/>
        <v>0.05</v>
      </c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s="39" customFormat="1" ht="25.5" x14ac:dyDescent="0.2">
      <c r="A917" s="75">
        <f t="shared" si="241"/>
        <v>518</v>
      </c>
      <c r="B917" s="31" t="s">
        <v>495</v>
      </c>
      <c r="C917" s="97"/>
      <c r="D917" s="15">
        <v>15</v>
      </c>
      <c r="E917" s="36" t="s">
        <v>18</v>
      </c>
      <c r="F917" s="12" t="s">
        <v>642</v>
      </c>
      <c r="G917" s="14"/>
      <c r="H917" s="16">
        <f t="shared" si="243"/>
        <v>0.18</v>
      </c>
      <c r="I917" s="16">
        <f t="shared" si="242"/>
        <v>0.18</v>
      </c>
      <c r="J917" s="16">
        <f t="shared" si="242"/>
        <v>0.18</v>
      </c>
      <c r="K917" s="16">
        <f t="shared" si="242"/>
        <v>0.18</v>
      </c>
      <c r="L917" s="16">
        <f t="shared" si="242"/>
        <v>0.18</v>
      </c>
      <c r="M917" s="16">
        <f t="shared" si="242"/>
        <v>0.18</v>
      </c>
      <c r="N917" s="16">
        <f t="shared" si="242"/>
        <v>0.18</v>
      </c>
      <c r="O917" s="16">
        <f t="shared" si="242"/>
        <v>0.18</v>
      </c>
      <c r="P917" s="16">
        <f t="shared" si="242"/>
        <v>0.18</v>
      </c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s="39" customFormat="1" ht="12.75" customHeight="1" x14ac:dyDescent="0.2">
      <c r="A918" s="75">
        <f t="shared" si="241"/>
        <v>519</v>
      </c>
      <c r="B918" s="7" t="s">
        <v>310</v>
      </c>
      <c r="C918" s="106" t="s">
        <v>496</v>
      </c>
      <c r="D918" s="15" t="s">
        <v>61</v>
      </c>
      <c r="E918" s="36" t="s">
        <v>18</v>
      </c>
      <c r="F918" s="12" t="s">
        <v>642</v>
      </c>
      <c r="G918" s="14"/>
      <c r="H918" s="16">
        <f t="shared" si="243"/>
        <v>0.08</v>
      </c>
      <c r="I918" s="16">
        <f t="shared" si="242"/>
        <v>0.08</v>
      </c>
      <c r="J918" s="16">
        <f t="shared" si="242"/>
        <v>0.08</v>
      </c>
      <c r="K918" s="16">
        <f t="shared" si="242"/>
        <v>0.08</v>
      </c>
      <c r="L918" s="16">
        <f t="shared" si="242"/>
        <v>0.08</v>
      </c>
      <c r="M918" s="16">
        <f t="shared" si="242"/>
        <v>0.08</v>
      </c>
      <c r="N918" s="16">
        <f t="shared" si="242"/>
        <v>0.08</v>
      </c>
      <c r="O918" s="16">
        <f t="shared" si="242"/>
        <v>0.08</v>
      </c>
      <c r="P918" s="16">
        <f t="shared" si="242"/>
        <v>0.08</v>
      </c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s="39" customFormat="1" x14ac:dyDescent="0.2">
      <c r="A919" s="75">
        <f t="shared" si="241"/>
        <v>520</v>
      </c>
      <c r="B919" s="7" t="s">
        <v>310</v>
      </c>
      <c r="C919" s="106"/>
      <c r="D919" s="15" t="s">
        <v>53</v>
      </c>
      <c r="E919" s="36" t="s">
        <v>18</v>
      </c>
      <c r="F919" s="12" t="s">
        <v>642</v>
      </c>
      <c r="G919" s="14"/>
      <c r="H919" s="16">
        <f t="shared" si="243"/>
        <v>0.04</v>
      </c>
      <c r="I919" s="16">
        <f t="shared" si="242"/>
        <v>0.04</v>
      </c>
      <c r="J919" s="16">
        <f t="shared" si="242"/>
        <v>0.04</v>
      </c>
      <c r="K919" s="16">
        <f t="shared" si="242"/>
        <v>0.04</v>
      </c>
      <c r="L919" s="16">
        <f t="shared" si="242"/>
        <v>0.04</v>
      </c>
      <c r="M919" s="16">
        <f t="shared" si="242"/>
        <v>0.04</v>
      </c>
      <c r="N919" s="16">
        <f t="shared" si="242"/>
        <v>0.04</v>
      </c>
      <c r="O919" s="16">
        <f t="shared" si="242"/>
        <v>0.04</v>
      </c>
      <c r="P919" s="16">
        <f t="shared" si="242"/>
        <v>0.04</v>
      </c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s="39" customFormat="1" ht="25.5" x14ac:dyDescent="0.2">
      <c r="A920" s="75">
        <f t="shared" si="241"/>
        <v>521</v>
      </c>
      <c r="B920" s="31" t="s">
        <v>497</v>
      </c>
      <c r="C920" s="31" t="s">
        <v>498</v>
      </c>
      <c r="D920" s="15" t="s">
        <v>44</v>
      </c>
      <c r="E920" s="36" t="s">
        <v>18</v>
      </c>
      <c r="F920" s="12" t="s">
        <v>642</v>
      </c>
      <c r="G920" s="14"/>
      <c r="H920" s="14"/>
      <c r="I920" s="14"/>
      <c r="J920" s="16">
        <f t="shared" ref="J920:P930" si="244">J568</f>
        <v>0.11</v>
      </c>
      <c r="K920" s="16">
        <f t="shared" si="244"/>
        <v>0.11</v>
      </c>
      <c r="L920" s="16">
        <f t="shared" si="244"/>
        <v>0.11</v>
      </c>
      <c r="M920" s="16">
        <f t="shared" si="244"/>
        <v>0.11</v>
      </c>
      <c r="N920" s="16">
        <f t="shared" si="244"/>
        <v>0.11</v>
      </c>
      <c r="O920" s="16">
        <f t="shared" si="244"/>
        <v>0.11</v>
      </c>
      <c r="P920" s="16">
        <f t="shared" si="244"/>
        <v>0.11</v>
      </c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s="39" customFormat="1" ht="63.75" x14ac:dyDescent="0.2">
      <c r="A921" s="75">
        <f t="shared" si="241"/>
        <v>522</v>
      </c>
      <c r="B921" s="31" t="s">
        <v>499</v>
      </c>
      <c r="C921" s="31" t="s">
        <v>498</v>
      </c>
      <c r="D921" s="15" t="s">
        <v>93</v>
      </c>
      <c r="E921" s="36" t="s">
        <v>18</v>
      </c>
      <c r="F921" s="12" t="s">
        <v>642</v>
      </c>
      <c r="G921" s="14"/>
      <c r="H921" s="14"/>
      <c r="I921" s="14"/>
      <c r="J921" s="16">
        <f t="shared" si="244"/>
        <v>0.4</v>
      </c>
      <c r="K921" s="16">
        <f t="shared" si="244"/>
        <v>0.4</v>
      </c>
      <c r="L921" s="16">
        <f t="shared" si="244"/>
        <v>0.4</v>
      </c>
      <c r="M921" s="16">
        <f t="shared" si="244"/>
        <v>0.4</v>
      </c>
      <c r="N921" s="16">
        <f t="shared" si="244"/>
        <v>0.4</v>
      </c>
      <c r="O921" s="16">
        <f t="shared" si="244"/>
        <v>0.4</v>
      </c>
      <c r="P921" s="16">
        <f t="shared" si="244"/>
        <v>0.4</v>
      </c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s="39" customFormat="1" x14ac:dyDescent="0.2">
      <c r="A922" s="75">
        <f t="shared" si="241"/>
        <v>523</v>
      </c>
      <c r="B922" s="31" t="s">
        <v>500</v>
      </c>
      <c r="C922" s="31" t="s">
        <v>498</v>
      </c>
      <c r="D922" s="15" t="s">
        <v>501</v>
      </c>
      <c r="E922" s="36" t="s">
        <v>18</v>
      </c>
      <c r="F922" s="12" t="s">
        <v>642</v>
      </c>
      <c r="G922" s="14"/>
      <c r="H922" s="14"/>
      <c r="I922" s="14"/>
      <c r="J922" s="16">
        <f t="shared" si="244"/>
        <v>0.03</v>
      </c>
      <c r="K922" s="16">
        <f t="shared" si="244"/>
        <v>0.03</v>
      </c>
      <c r="L922" s="16">
        <f t="shared" si="244"/>
        <v>0.03</v>
      </c>
      <c r="M922" s="16">
        <f t="shared" si="244"/>
        <v>0.03</v>
      </c>
      <c r="N922" s="16">
        <f t="shared" si="244"/>
        <v>0.03</v>
      </c>
      <c r="O922" s="16">
        <f t="shared" si="244"/>
        <v>0.03</v>
      </c>
      <c r="P922" s="16">
        <f t="shared" si="244"/>
        <v>0.03</v>
      </c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s="39" customFormat="1" ht="25.5" x14ac:dyDescent="0.2">
      <c r="A923" s="75">
        <f t="shared" si="241"/>
        <v>524</v>
      </c>
      <c r="B923" s="31" t="s">
        <v>502</v>
      </c>
      <c r="C923" s="31" t="s">
        <v>498</v>
      </c>
      <c r="D923" s="15" t="s">
        <v>414</v>
      </c>
      <c r="E923" s="36" t="s">
        <v>18</v>
      </c>
      <c r="F923" s="12" t="s">
        <v>642</v>
      </c>
      <c r="G923" s="14"/>
      <c r="H923" s="14"/>
      <c r="I923" s="14"/>
      <c r="J923" s="16">
        <f t="shared" si="244"/>
        <v>0.06</v>
      </c>
      <c r="K923" s="16">
        <f t="shared" si="244"/>
        <v>0.06</v>
      </c>
      <c r="L923" s="16">
        <f t="shared" si="244"/>
        <v>0.06</v>
      </c>
      <c r="M923" s="16">
        <f t="shared" si="244"/>
        <v>0.06</v>
      </c>
      <c r="N923" s="16">
        <f t="shared" si="244"/>
        <v>0.06</v>
      </c>
      <c r="O923" s="16">
        <f t="shared" si="244"/>
        <v>0.06</v>
      </c>
      <c r="P923" s="16">
        <f t="shared" si="244"/>
        <v>0.06</v>
      </c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s="39" customFormat="1" x14ac:dyDescent="0.2">
      <c r="A924" s="75">
        <f t="shared" si="241"/>
        <v>525</v>
      </c>
      <c r="B924" s="31" t="s">
        <v>310</v>
      </c>
      <c r="C924" s="31" t="s">
        <v>498</v>
      </c>
      <c r="D924" s="15" t="s">
        <v>300</v>
      </c>
      <c r="E924" s="36" t="s">
        <v>18</v>
      </c>
      <c r="F924" s="12" t="s">
        <v>642</v>
      </c>
      <c r="G924" s="14"/>
      <c r="H924" s="14"/>
      <c r="I924" s="14"/>
      <c r="J924" s="16">
        <f t="shared" si="244"/>
        <v>0.16</v>
      </c>
      <c r="K924" s="16">
        <f t="shared" si="244"/>
        <v>0.16</v>
      </c>
      <c r="L924" s="16">
        <f t="shared" si="244"/>
        <v>0.16</v>
      </c>
      <c r="M924" s="16">
        <f t="shared" si="244"/>
        <v>0.16</v>
      </c>
      <c r="N924" s="16">
        <f t="shared" si="244"/>
        <v>0.16</v>
      </c>
      <c r="O924" s="16">
        <f t="shared" si="244"/>
        <v>0.16</v>
      </c>
      <c r="P924" s="16">
        <f t="shared" si="244"/>
        <v>0.16</v>
      </c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s="39" customFormat="1" ht="38.25" customHeight="1" x14ac:dyDescent="0.2">
      <c r="A925" s="75">
        <f t="shared" si="241"/>
        <v>526</v>
      </c>
      <c r="B925" s="31" t="s">
        <v>503</v>
      </c>
      <c r="C925" s="97" t="s">
        <v>504</v>
      </c>
      <c r="D925" s="15" t="s">
        <v>198</v>
      </c>
      <c r="E925" s="36" t="s">
        <v>18</v>
      </c>
      <c r="F925" s="12" t="s">
        <v>642</v>
      </c>
      <c r="G925" s="14"/>
      <c r="H925" s="14"/>
      <c r="I925" s="16">
        <f t="shared" ref="I925:I930" si="245">I573</f>
        <v>0.22</v>
      </c>
      <c r="J925" s="16">
        <f t="shared" si="244"/>
        <v>0.22</v>
      </c>
      <c r="K925" s="16">
        <f t="shared" si="244"/>
        <v>0.22</v>
      </c>
      <c r="L925" s="16">
        <f t="shared" si="244"/>
        <v>0.22</v>
      </c>
      <c r="M925" s="16">
        <f t="shared" si="244"/>
        <v>0.22</v>
      </c>
      <c r="N925" s="16">
        <f t="shared" si="244"/>
        <v>0.22</v>
      </c>
      <c r="O925" s="16">
        <f t="shared" si="244"/>
        <v>0.22</v>
      </c>
      <c r="P925" s="16">
        <f t="shared" si="244"/>
        <v>0.22</v>
      </c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s="39" customFormat="1" ht="25.5" x14ac:dyDescent="0.2">
      <c r="A926" s="75">
        <f t="shared" si="241"/>
        <v>527</v>
      </c>
      <c r="B926" s="31" t="s">
        <v>505</v>
      </c>
      <c r="C926" s="97"/>
      <c r="D926" s="15" t="s">
        <v>27</v>
      </c>
      <c r="E926" s="36" t="s">
        <v>18</v>
      </c>
      <c r="F926" s="12" t="s">
        <v>642</v>
      </c>
      <c r="G926" s="14"/>
      <c r="H926" s="14"/>
      <c r="I926" s="16">
        <f t="shared" si="245"/>
        <v>0.13</v>
      </c>
      <c r="J926" s="16">
        <f t="shared" si="244"/>
        <v>0.13</v>
      </c>
      <c r="K926" s="16">
        <f t="shared" si="244"/>
        <v>0.13</v>
      </c>
      <c r="L926" s="16">
        <f t="shared" si="244"/>
        <v>0.13</v>
      </c>
      <c r="M926" s="16">
        <f t="shared" si="244"/>
        <v>0.13</v>
      </c>
      <c r="N926" s="16">
        <f t="shared" si="244"/>
        <v>0.13</v>
      </c>
      <c r="O926" s="16">
        <f t="shared" si="244"/>
        <v>0.13</v>
      </c>
      <c r="P926" s="16">
        <f t="shared" si="244"/>
        <v>0.13</v>
      </c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s="39" customFormat="1" ht="25.5" x14ac:dyDescent="0.2">
      <c r="A927" s="75">
        <f t="shared" si="241"/>
        <v>528</v>
      </c>
      <c r="B927" s="31" t="s">
        <v>506</v>
      </c>
      <c r="C927" s="97"/>
      <c r="D927" s="15" t="s">
        <v>270</v>
      </c>
      <c r="E927" s="36" t="s">
        <v>18</v>
      </c>
      <c r="F927" s="12" t="s">
        <v>642</v>
      </c>
      <c r="G927" s="14"/>
      <c r="H927" s="14"/>
      <c r="I927" s="16">
        <f t="shared" si="245"/>
        <v>0.01</v>
      </c>
      <c r="J927" s="16">
        <f t="shared" si="244"/>
        <v>0.01</v>
      </c>
      <c r="K927" s="16">
        <f t="shared" si="244"/>
        <v>0.01</v>
      </c>
      <c r="L927" s="16">
        <f t="shared" si="244"/>
        <v>0.01</v>
      </c>
      <c r="M927" s="16">
        <f t="shared" si="244"/>
        <v>0.01</v>
      </c>
      <c r="N927" s="16">
        <f t="shared" si="244"/>
        <v>0.01</v>
      </c>
      <c r="O927" s="16">
        <f t="shared" si="244"/>
        <v>0.01</v>
      </c>
      <c r="P927" s="16">
        <f t="shared" si="244"/>
        <v>0.01</v>
      </c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s="39" customFormat="1" ht="38.25" x14ac:dyDescent="0.2">
      <c r="A928" s="75">
        <f t="shared" si="241"/>
        <v>529</v>
      </c>
      <c r="B928" s="31" t="s">
        <v>507</v>
      </c>
      <c r="C928" s="97"/>
      <c r="D928" s="15" t="s">
        <v>44</v>
      </c>
      <c r="E928" s="36" t="s">
        <v>18</v>
      </c>
      <c r="F928" s="12" t="s">
        <v>642</v>
      </c>
      <c r="G928" s="14"/>
      <c r="H928" s="14"/>
      <c r="I928" s="16">
        <f t="shared" si="245"/>
        <v>0.24</v>
      </c>
      <c r="J928" s="16">
        <f t="shared" si="244"/>
        <v>0.24</v>
      </c>
      <c r="K928" s="16">
        <f t="shared" si="244"/>
        <v>0.24</v>
      </c>
      <c r="L928" s="16">
        <f t="shared" si="244"/>
        <v>0.24</v>
      </c>
      <c r="M928" s="16">
        <f t="shared" si="244"/>
        <v>0.24</v>
      </c>
      <c r="N928" s="16">
        <f t="shared" si="244"/>
        <v>0.24</v>
      </c>
      <c r="O928" s="16">
        <f t="shared" si="244"/>
        <v>0.24</v>
      </c>
      <c r="P928" s="16">
        <f t="shared" si="244"/>
        <v>0.24</v>
      </c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s="39" customFormat="1" ht="38.25" x14ac:dyDescent="0.2">
      <c r="A929" s="75">
        <f t="shared" si="241"/>
        <v>530</v>
      </c>
      <c r="B929" s="31" t="s">
        <v>508</v>
      </c>
      <c r="C929" s="97"/>
      <c r="D929" s="15" t="s">
        <v>30</v>
      </c>
      <c r="E929" s="36" t="s">
        <v>18</v>
      </c>
      <c r="F929" s="12" t="s">
        <v>642</v>
      </c>
      <c r="G929" s="14"/>
      <c r="H929" s="14"/>
      <c r="I929" s="16">
        <f t="shared" si="245"/>
        <v>0.2</v>
      </c>
      <c r="J929" s="16">
        <f t="shared" si="244"/>
        <v>0.2</v>
      </c>
      <c r="K929" s="16">
        <f t="shared" si="244"/>
        <v>0.2</v>
      </c>
      <c r="L929" s="16">
        <f t="shared" si="244"/>
        <v>0.2</v>
      </c>
      <c r="M929" s="16">
        <f t="shared" si="244"/>
        <v>0.2</v>
      </c>
      <c r="N929" s="16">
        <f t="shared" si="244"/>
        <v>0.2</v>
      </c>
      <c r="O929" s="16">
        <f t="shared" si="244"/>
        <v>0.2</v>
      </c>
      <c r="P929" s="16">
        <f t="shared" si="244"/>
        <v>0.2</v>
      </c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s="39" customFormat="1" ht="25.5" x14ac:dyDescent="0.2">
      <c r="A930" s="75">
        <f t="shared" si="241"/>
        <v>531</v>
      </c>
      <c r="B930" s="31" t="s">
        <v>509</v>
      </c>
      <c r="C930" s="97"/>
      <c r="D930" s="15">
        <v>10</v>
      </c>
      <c r="E930" s="36" t="s">
        <v>18</v>
      </c>
      <c r="F930" s="12" t="s">
        <v>642</v>
      </c>
      <c r="G930" s="14"/>
      <c r="H930" s="14"/>
      <c r="I930" s="16">
        <f t="shared" si="245"/>
        <v>0.46</v>
      </c>
      <c r="J930" s="16">
        <f t="shared" si="244"/>
        <v>0.46</v>
      </c>
      <c r="K930" s="16">
        <f t="shared" si="244"/>
        <v>0.46</v>
      </c>
      <c r="L930" s="16">
        <f t="shared" si="244"/>
        <v>0.46</v>
      </c>
      <c r="M930" s="16">
        <f t="shared" si="244"/>
        <v>0.46</v>
      </c>
      <c r="N930" s="16">
        <f t="shared" si="244"/>
        <v>0.46</v>
      </c>
      <c r="O930" s="16">
        <f t="shared" si="244"/>
        <v>0.46</v>
      </c>
      <c r="P930" s="16">
        <f t="shared" si="244"/>
        <v>0.46</v>
      </c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s="39" customFormat="1" ht="25.5" customHeight="1" x14ac:dyDescent="0.2">
      <c r="A931" s="75">
        <f t="shared" ref="A931" si="246">A579</f>
        <v>532</v>
      </c>
      <c r="B931" s="73" t="s">
        <v>510</v>
      </c>
      <c r="C931" s="97" t="s">
        <v>511</v>
      </c>
      <c r="D931" s="15" t="s">
        <v>512</v>
      </c>
      <c r="E931" s="74" t="s">
        <v>18</v>
      </c>
      <c r="F931" s="12" t="s">
        <v>642</v>
      </c>
      <c r="G931" s="14"/>
      <c r="H931" s="14"/>
      <c r="I931" s="16">
        <f t="shared" ref="I931:P931" si="247">I579</f>
        <v>0.11</v>
      </c>
      <c r="J931" s="16">
        <f t="shared" si="247"/>
        <v>0.11</v>
      </c>
      <c r="K931" s="16">
        <f t="shared" si="247"/>
        <v>0.11</v>
      </c>
      <c r="L931" s="16">
        <f t="shared" si="247"/>
        <v>0.11</v>
      </c>
      <c r="M931" s="16">
        <f t="shared" si="247"/>
        <v>0.11</v>
      </c>
      <c r="N931" s="16">
        <f t="shared" si="247"/>
        <v>0.11</v>
      </c>
      <c r="O931" s="16">
        <f t="shared" si="247"/>
        <v>0.11</v>
      </c>
      <c r="P931" s="16">
        <f t="shared" si="247"/>
        <v>0.11</v>
      </c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s="39" customFormat="1" x14ac:dyDescent="0.2">
      <c r="A932" s="75">
        <f t="shared" ref="A932" si="248">A580</f>
        <v>533</v>
      </c>
      <c r="B932" s="73" t="s">
        <v>31</v>
      </c>
      <c r="C932" s="97"/>
      <c r="D932" s="15" t="s">
        <v>200</v>
      </c>
      <c r="E932" s="74" t="s">
        <v>18</v>
      </c>
      <c r="F932" s="12" t="s">
        <v>642</v>
      </c>
      <c r="G932" s="14"/>
      <c r="H932" s="14"/>
      <c r="I932" s="16">
        <f t="shared" ref="I932:P932" si="249">I580</f>
        <v>0.01</v>
      </c>
      <c r="J932" s="16">
        <f t="shared" si="249"/>
        <v>0.01</v>
      </c>
      <c r="K932" s="16">
        <f t="shared" si="249"/>
        <v>0.01</v>
      </c>
      <c r="L932" s="16">
        <f t="shared" si="249"/>
        <v>0.01</v>
      </c>
      <c r="M932" s="16">
        <f t="shared" si="249"/>
        <v>0.01</v>
      </c>
      <c r="N932" s="16">
        <f t="shared" si="249"/>
        <v>0.01</v>
      </c>
      <c r="O932" s="16">
        <f t="shared" si="249"/>
        <v>0.01</v>
      </c>
      <c r="P932" s="16">
        <f t="shared" si="249"/>
        <v>0.01</v>
      </c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s="39" customFormat="1" ht="38.25" x14ac:dyDescent="0.2">
      <c r="A933" s="75">
        <f t="shared" ref="A933" si="250">A581</f>
        <v>534</v>
      </c>
      <c r="B933" s="73" t="s">
        <v>513</v>
      </c>
      <c r="C933" s="97"/>
      <c r="D933" s="15" t="s">
        <v>32</v>
      </c>
      <c r="E933" s="74" t="s">
        <v>18</v>
      </c>
      <c r="F933" s="12" t="s">
        <v>642</v>
      </c>
      <c r="G933" s="14"/>
      <c r="H933" s="14"/>
      <c r="I933" s="16">
        <f t="shared" ref="I933:P933" si="251">I581</f>
        <v>0.13</v>
      </c>
      <c r="J933" s="16">
        <f t="shared" si="251"/>
        <v>0.13</v>
      </c>
      <c r="K933" s="16">
        <f t="shared" si="251"/>
        <v>0.13</v>
      </c>
      <c r="L933" s="16">
        <f t="shared" si="251"/>
        <v>0.13</v>
      </c>
      <c r="M933" s="16">
        <f t="shared" si="251"/>
        <v>0.13</v>
      </c>
      <c r="N933" s="16">
        <f t="shared" si="251"/>
        <v>0.13</v>
      </c>
      <c r="O933" s="16">
        <f t="shared" si="251"/>
        <v>0.13</v>
      </c>
      <c r="P933" s="16">
        <f t="shared" si="251"/>
        <v>0.13</v>
      </c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s="39" customFormat="1" x14ac:dyDescent="0.2">
      <c r="A934" s="75">
        <f t="shared" ref="A934" si="252">A582</f>
        <v>535</v>
      </c>
      <c r="B934" s="73" t="s">
        <v>514</v>
      </c>
      <c r="C934" s="97"/>
      <c r="D934" s="15" t="s">
        <v>89</v>
      </c>
      <c r="E934" s="74" t="s">
        <v>18</v>
      </c>
      <c r="F934" s="12" t="s">
        <v>642</v>
      </c>
      <c r="G934" s="14"/>
      <c r="H934" s="14"/>
      <c r="I934" s="16">
        <f t="shared" ref="I934:P934" si="253">I582</f>
        <v>0.11</v>
      </c>
      <c r="J934" s="16">
        <f t="shared" si="253"/>
        <v>0.11</v>
      </c>
      <c r="K934" s="16">
        <f t="shared" si="253"/>
        <v>0.11</v>
      </c>
      <c r="L934" s="16">
        <f t="shared" si="253"/>
        <v>0.11</v>
      </c>
      <c r="M934" s="16">
        <f t="shared" si="253"/>
        <v>0.11</v>
      </c>
      <c r="N934" s="16">
        <f t="shared" si="253"/>
        <v>0.11</v>
      </c>
      <c r="O934" s="16">
        <f t="shared" si="253"/>
        <v>0.11</v>
      </c>
      <c r="P934" s="16">
        <f t="shared" si="253"/>
        <v>0.11</v>
      </c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s="39" customFormat="1" x14ac:dyDescent="0.2">
      <c r="A935" s="75">
        <f t="shared" ref="A935" si="254">A583</f>
        <v>536</v>
      </c>
      <c r="B935" s="73" t="s">
        <v>31</v>
      </c>
      <c r="C935" s="97"/>
      <c r="D935" s="15" t="s">
        <v>80</v>
      </c>
      <c r="E935" s="74" t="s">
        <v>18</v>
      </c>
      <c r="F935" s="12" t="s">
        <v>642</v>
      </c>
      <c r="G935" s="14"/>
      <c r="H935" s="14"/>
      <c r="I935" s="16">
        <f t="shared" ref="I935:P935" si="255">I583</f>
        <v>0.01</v>
      </c>
      <c r="J935" s="16">
        <f t="shared" si="255"/>
        <v>0.01</v>
      </c>
      <c r="K935" s="16">
        <f t="shared" si="255"/>
        <v>0.01</v>
      </c>
      <c r="L935" s="16">
        <f t="shared" si="255"/>
        <v>0.01</v>
      </c>
      <c r="M935" s="16">
        <f t="shared" si="255"/>
        <v>0.01</v>
      </c>
      <c r="N935" s="16">
        <f t="shared" si="255"/>
        <v>0.01</v>
      </c>
      <c r="O935" s="16">
        <f t="shared" si="255"/>
        <v>0.01</v>
      </c>
      <c r="P935" s="16">
        <f t="shared" si="255"/>
        <v>0.01</v>
      </c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s="39" customFormat="1" ht="25.5" x14ac:dyDescent="0.2">
      <c r="A936" s="75">
        <f t="shared" ref="A936" si="256">A584</f>
        <v>537</v>
      </c>
      <c r="B936" s="73" t="s">
        <v>515</v>
      </c>
      <c r="C936" s="97"/>
      <c r="D936" s="15" t="s">
        <v>108</v>
      </c>
      <c r="E936" s="74" t="s">
        <v>18</v>
      </c>
      <c r="F936" s="12" t="s">
        <v>642</v>
      </c>
      <c r="G936" s="14"/>
      <c r="H936" s="14"/>
      <c r="I936" s="16">
        <f t="shared" ref="I936:P936" si="257">I584</f>
        <v>0.08</v>
      </c>
      <c r="J936" s="16">
        <f t="shared" si="257"/>
        <v>0.08</v>
      </c>
      <c r="K936" s="16">
        <f t="shared" si="257"/>
        <v>0.08</v>
      </c>
      <c r="L936" s="16">
        <f t="shared" si="257"/>
        <v>0.08</v>
      </c>
      <c r="M936" s="16">
        <f t="shared" si="257"/>
        <v>0.08</v>
      </c>
      <c r="N936" s="16">
        <f t="shared" si="257"/>
        <v>0.08</v>
      </c>
      <c r="O936" s="16">
        <f t="shared" si="257"/>
        <v>0.08</v>
      </c>
      <c r="P936" s="16">
        <f t="shared" si="257"/>
        <v>0.08</v>
      </c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s="39" customFormat="1" ht="12.75" customHeight="1" x14ac:dyDescent="0.2">
      <c r="A937" s="75">
        <f t="shared" ref="A937" si="258">A585</f>
        <v>538</v>
      </c>
      <c r="B937" s="73" t="s">
        <v>516</v>
      </c>
      <c r="C937" s="97" t="s">
        <v>517</v>
      </c>
      <c r="D937" s="15" t="s">
        <v>47</v>
      </c>
      <c r="E937" s="74" t="s">
        <v>18</v>
      </c>
      <c r="F937" s="12" t="s">
        <v>642</v>
      </c>
      <c r="G937" s="14"/>
      <c r="H937" s="14"/>
      <c r="I937" s="16">
        <f t="shared" ref="I937:P937" si="259">I585</f>
        <v>0.04</v>
      </c>
      <c r="J937" s="16">
        <f t="shared" si="259"/>
        <v>0.04</v>
      </c>
      <c r="K937" s="16">
        <f t="shared" si="259"/>
        <v>0.04</v>
      </c>
      <c r="L937" s="16">
        <f t="shared" si="259"/>
        <v>0.04</v>
      </c>
      <c r="M937" s="16">
        <f t="shared" si="259"/>
        <v>0.04</v>
      </c>
      <c r="N937" s="16">
        <f t="shared" si="259"/>
        <v>0.04</v>
      </c>
      <c r="O937" s="16">
        <f t="shared" si="259"/>
        <v>0.04</v>
      </c>
      <c r="P937" s="16">
        <f t="shared" si="259"/>
        <v>0.04</v>
      </c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s="39" customFormat="1" x14ac:dyDescent="0.2">
      <c r="A938" s="75">
        <f t="shared" ref="A938" si="260">A586</f>
        <v>539</v>
      </c>
      <c r="B938" s="73" t="s">
        <v>518</v>
      </c>
      <c r="C938" s="97"/>
      <c r="D938" s="15" t="s">
        <v>49</v>
      </c>
      <c r="E938" s="74" t="s">
        <v>18</v>
      </c>
      <c r="F938" s="12" t="s">
        <v>642</v>
      </c>
      <c r="G938" s="14"/>
      <c r="H938" s="14"/>
      <c r="I938" s="16">
        <f t="shared" ref="I938:P938" si="261">I586</f>
        <v>0</v>
      </c>
      <c r="J938" s="16">
        <f t="shared" si="261"/>
        <v>0</v>
      </c>
      <c r="K938" s="16">
        <f t="shared" si="261"/>
        <v>0</v>
      </c>
      <c r="L938" s="16">
        <f t="shared" si="261"/>
        <v>0</v>
      </c>
      <c r="M938" s="16">
        <f t="shared" si="261"/>
        <v>0</v>
      </c>
      <c r="N938" s="16">
        <f t="shared" si="261"/>
        <v>0</v>
      </c>
      <c r="O938" s="16">
        <f t="shared" si="261"/>
        <v>0</v>
      </c>
      <c r="P938" s="16">
        <f t="shared" si="261"/>
        <v>0</v>
      </c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s="39" customFormat="1" x14ac:dyDescent="0.2">
      <c r="A939" s="75">
        <f t="shared" ref="A939" si="262">A587</f>
        <v>540</v>
      </c>
      <c r="B939" s="73" t="s">
        <v>519</v>
      </c>
      <c r="C939" s="97"/>
      <c r="D939" s="15" t="s">
        <v>51</v>
      </c>
      <c r="E939" s="74" t="s">
        <v>18</v>
      </c>
      <c r="F939" s="12" t="s">
        <v>642</v>
      </c>
      <c r="G939" s="14"/>
      <c r="H939" s="14"/>
      <c r="I939" s="16">
        <f t="shared" ref="I939:P939" si="263">I587</f>
        <v>0.03</v>
      </c>
      <c r="J939" s="16">
        <f t="shared" si="263"/>
        <v>0.03</v>
      </c>
      <c r="K939" s="16">
        <f t="shared" si="263"/>
        <v>0.03</v>
      </c>
      <c r="L939" s="16">
        <f t="shared" si="263"/>
        <v>0.03</v>
      </c>
      <c r="M939" s="16">
        <f t="shared" si="263"/>
        <v>0.03</v>
      </c>
      <c r="N939" s="16">
        <f t="shared" si="263"/>
        <v>0.03</v>
      </c>
      <c r="O939" s="16">
        <f t="shared" si="263"/>
        <v>0.03</v>
      </c>
      <c r="P939" s="16">
        <f t="shared" si="263"/>
        <v>0.03</v>
      </c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s="39" customFormat="1" x14ac:dyDescent="0.2">
      <c r="A940" s="75">
        <f t="shared" ref="A940" si="264">A588</f>
        <v>541</v>
      </c>
      <c r="B940" s="73" t="s">
        <v>520</v>
      </c>
      <c r="C940" s="97"/>
      <c r="D940" s="15" t="s">
        <v>61</v>
      </c>
      <c r="E940" s="74" t="s">
        <v>18</v>
      </c>
      <c r="F940" s="12" t="s">
        <v>642</v>
      </c>
      <c r="G940" s="14"/>
      <c r="H940" s="14"/>
      <c r="I940" s="16">
        <f t="shared" ref="I940:P940" si="265">I588</f>
        <v>0.06</v>
      </c>
      <c r="J940" s="16">
        <f t="shared" si="265"/>
        <v>0.06</v>
      </c>
      <c r="K940" s="16">
        <f t="shared" si="265"/>
        <v>0.06</v>
      </c>
      <c r="L940" s="16">
        <f t="shared" si="265"/>
        <v>0.06</v>
      </c>
      <c r="M940" s="16">
        <f t="shared" si="265"/>
        <v>0.06</v>
      </c>
      <c r="N940" s="16">
        <f t="shared" si="265"/>
        <v>0.06</v>
      </c>
      <c r="O940" s="16">
        <f t="shared" si="265"/>
        <v>0.06</v>
      </c>
      <c r="P940" s="16">
        <f t="shared" si="265"/>
        <v>0.06</v>
      </c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s="39" customFormat="1" ht="25.5" customHeight="1" x14ac:dyDescent="0.2">
      <c r="A941" s="75">
        <f t="shared" ref="A941" si="266">A589</f>
        <v>542</v>
      </c>
      <c r="B941" s="73" t="s">
        <v>521</v>
      </c>
      <c r="C941" s="97" t="s">
        <v>522</v>
      </c>
      <c r="D941" s="15" t="s">
        <v>49</v>
      </c>
      <c r="E941" s="74" t="s">
        <v>18</v>
      </c>
      <c r="F941" s="12" t="s">
        <v>642</v>
      </c>
      <c r="G941" s="14"/>
      <c r="H941" s="14"/>
      <c r="I941" s="16">
        <f t="shared" ref="I941:P941" si="267">I589</f>
        <v>0.02</v>
      </c>
      <c r="J941" s="16">
        <f t="shared" si="267"/>
        <v>0.02</v>
      </c>
      <c r="K941" s="16">
        <f t="shared" si="267"/>
        <v>0.02</v>
      </c>
      <c r="L941" s="16">
        <f t="shared" si="267"/>
        <v>0.02</v>
      </c>
      <c r="M941" s="16">
        <f t="shared" si="267"/>
        <v>0.02</v>
      </c>
      <c r="N941" s="16">
        <f t="shared" si="267"/>
        <v>0.02</v>
      </c>
      <c r="O941" s="16">
        <f t="shared" si="267"/>
        <v>0.02</v>
      </c>
      <c r="P941" s="16">
        <f t="shared" si="267"/>
        <v>0.02</v>
      </c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s="39" customFormat="1" ht="38.25" x14ac:dyDescent="0.2">
      <c r="A942" s="75">
        <f t="shared" ref="A942" si="268">A590</f>
        <v>543</v>
      </c>
      <c r="B942" s="73" t="s">
        <v>523</v>
      </c>
      <c r="C942" s="97"/>
      <c r="D942" s="15" t="s">
        <v>51</v>
      </c>
      <c r="E942" s="74" t="s">
        <v>18</v>
      </c>
      <c r="F942" s="12" t="s">
        <v>642</v>
      </c>
      <c r="G942" s="14"/>
      <c r="H942" s="14"/>
      <c r="I942" s="16">
        <f t="shared" ref="I942:P942" si="269">I590</f>
        <v>0.04</v>
      </c>
      <c r="J942" s="16">
        <f t="shared" si="269"/>
        <v>0.04</v>
      </c>
      <c r="K942" s="16">
        <f t="shared" si="269"/>
        <v>0.04</v>
      </c>
      <c r="L942" s="16">
        <f t="shared" si="269"/>
        <v>0.04</v>
      </c>
      <c r="M942" s="16">
        <f t="shared" si="269"/>
        <v>0.04</v>
      </c>
      <c r="N942" s="16">
        <f t="shared" si="269"/>
        <v>0.04</v>
      </c>
      <c r="O942" s="16">
        <f t="shared" si="269"/>
        <v>0.04</v>
      </c>
      <c r="P942" s="16">
        <f t="shared" si="269"/>
        <v>0.04</v>
      </c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s="39" customFormat="1" ht="38.25" x14ac:dyDescent="0.2">
      <c r="A943" s="75">
        <f t="shared" ref="A943" si="270">A591</f>
        <v>544</v>
      </c>
      <c r="B943" s="73" t="s">
        <v>524</v>
      </c>
      <c r="C943" s="97"/>
      <c r="D943" s="15" t="s">
        <v>61</v>
      </c>
      <c r="E943" s="74" t="s">
        <v>18</v>
      </c>
      <c r="F943" s="12" t="s">
        <v>642</v>
      </c>
      <c r="G943" s="14"/>
      <c r="H943" s="14"/>
      <c r="I943" s="16">
        <f t="shared" ref="I943:P943" si="271">I591</f>
        <v>7.0000000000000007E-2</v>
      </c>
      <c r="J943" s="16">
        <f t="shared" si="271"/>
        <v>7.0000000000000007E-2</v>
      </c>
      <c r="K943" s="16">
        <f t="shared" si="271"/>
        <v>7.0000000000000007E-2</v>
      </c>
      <c r="L943" s="16">
        <f t="shared" si="271"/>
        <v>7.0000000000000007E-2</v>
      </c>
      <c r="M943" s="16">
        <f t="shared" si="271"/>
        <v>7.0000000000000007E-2</v>
      </c>
      <c r="N943" s="16">
        <f t="shared" si="271"/>
        <v>7.0000000000000007E-2</v>
      </c>
      <c r="O943" s="16">
        <f t="shared" si="271"/>
        <v>7.0000000000000007E-2</v>
      </c>
      <c r="P943" s="16">
        <f t="shared" si="271"/>
        <v>7.0000000000000007E-2</v>
      </c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s="39" customFormat="1" x14ac:dyDescent="0.2">
      <c r="A944" s="75">
        <f t="shared" ref="A944" si="272">A592</f>
        <v>545</v>
      </c>
      <c r="B944" s="73" t="s">
        <v>31</v>
      </c>
      <c r="C944" s="97"/>
      <c r="D944" s="15" t="s">
        <v>55</v>
      </c>
      <c r="E944" s="74" t="s">
        <v>18</v>
      </c>
      <c r="F944" s="12" t="s">
        <v>642</v>
      </c>
      <c r="G944" s="14"/>
      <c r="H944" s="14"/>
      <c r="I944" s="16">
        <f t="shared" ref="I944:P944" si="273">I592</f>
        <v>0</v>
      </c>
      <c r="J944" s="16">
        <f t="shared" si="273"/>
        <v>0</v>
      </c>
      <c r="K944" s="16">
        <f t="shared" si="273"/>
        <v>0</v>
      </c>
      <c r="L944" s="16">
        <f t="shared" si="273"/>
        <v>0</v>
      </c>
      <c r="M944" s="16">
        <f t="shared" si="273"/>
        <v>0</v>
      </c>
      <c r="N944" s="16">
        <f t="shared" si="273"/>
        <v>0</v>
      </c>
      <c r="O944" s="16">
        <f t="shared" si="273"/>
        <v>0</v>
      </c>
      <c r="P944" s="16">
        <f t="shared" si="273"/>
        <v>0</v>
      </c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s="39" customFormat="1" ht="12.75" customHeight="1" x14ac:dyDescent="0.2">
      <c r="A945" s="75">
        <f t="shared" ref="A945" si="274">A593</f>
        <v>546</v>
      </c>
      <c r="B945" s="73" t="s">
        <v>31</v>
      </c>
      <c r="C945" s="97" t="s">
        <v>525</v>
      </c>
      <c r="D945" s="15" t="s">
        <v>47</v>
      </c>
      <c r="E945" s="74" t="s">
        <v>18</v>
      </c>
      <c r="F945" s="12" t="s">
        <v>642</v>
      </c>
      <c r="G945" s="14"/>
      <c r="H945" s="14"/>
      <c r="I945" s="16">
        <f t="shared" ref="I945:P945" si="275">I593</f>
        <v>0.02</v>
      </c>
      <c r="J945" s="16">
        <f t="shared" si="275"/>
        <v>0.02</v>
      </c>
      <c r="K945" s="16">
        <f t="shared" si="275"/>
        <v>0.02</v>
      </c>
      <c r="L945" s="16">
        <f t="shared" si="275"/>
        <v>0.02</v>
      </c>
      <c r="M945" s="16">
        <f t="shared" si="275"/>
        <v>0.02</v>
      </c>
      <c r="N945" s="16">
        <f t="shared" si="275"/>
        <v>0.02</v>
      </c>
      <c r="O945" s="16">
        <f t="shared" si="275"/>
        <v>0.02</v>
      </c>
      <c r="P945" s="16">
        <f t="shared" si="275"/>
        <v>0.02</v>
      </c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s="39" customFormat="1" x14ac:dyDescent="0.2">
      <c r="A946" s="75">
        <f t="shared" ref="A946" si="276">A594</f>
        <v>547</v>
      </c>
      <c r="B946" s="73" t="s">
        <v>31</v>
      </c>
      <c r="C946" s="97"/>
      <c r="D946" s="15" t="s">
        <v>49</v>
      </c>
      <c r="E946" s="74" t="s">
        <v>18</v>
      </c>
      <c r="F946" s="12" t="s">
        <v>642</v>
      </c>
      <c r="G946" s="14"/>
      <c r="H946" s="14"/>
      <c r="I946" s="16">
        <f t="shared" ref="I946:P946" si="277">I594</f>
        <v>0.02</v>
      </c>
      <c r="J946" s="16">
        <f t="shared" si="277"/>
        <v>0.02</v>
      </c>
      <c r="K946" s="16">
        <f t="shared" si="277"/>
        <v>0.02</v>
      </c>
      <c r="L946" s="16">
        <f t="shared" si="277"/>
        <v>0.02</v>
      </c>
      <c r="M946" s="16">
        <f t="shared" si="277"/>
        <v>0.02</v>
      </c>
      <c r="N946" s="16">
        <f t="shared" si="277"/>
        <v>0.02</v>
      </c>
      <c r="O946" s="16">
        <f t="shared" si="277"/>
        <v>0.02</v>
      </c>
      <c r="P946" s="16">
        <f t="shared" si="277"/>
        <v>0.02</v>
      </c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s="39" customFormat="1" ht="25.5" x14ac:dyDescent="0.2">
      <c r="A947" s="75">
        <f t="shared" ref="A947" si="278">A595</f>
        <v>548</v>
      </c>
      <c r="B947" s="73" t="s">
        <v>521</v>
      </c>
      <c r="C947" s="97"/>
      <c r="D947" s="15" t="s">
        <v>51</v>
      </c>
      <c r="E947" s="74" t="s">
        <v>18</v>
      </c>
      <c r="F947" s="12" t="s">
        <v>642</v>
      </c>
      <c r="G947" s="14"/>
      <c r="H947" s="14"/>
      <c r="I947" s="16">
        <f t="shared" ref="I947:P947" si="279">I595</f>
        <v>0.06</v>
      </c>
      <c r="J947" s="16">
        <f t="shared" si="279"/>
        <v>0.06</v>
      </c>
      <c r="K947" s="16">
        <f t="shared" si="279"/>
        <v>0.06</v>
      </c>
      <c r="L947" s="16">
        <f t="shared" si="279"/>
        <v>0.06</v>
      </c>
      <c r="M947" s="16">
        <f t="shared" si="279"/>
        <v>0.06</v>
      </c>
      <c r="N947" s="16">
        <f t="shared" si="279"/>
        <v>0.06</v>
      </c>
      <c r="O947" s="16">
        <f t="shared" si="279"/>
        <v>0.06</v>
      </c>
      <c r="P947" s="16">
        <f t="shared" si="279"/>
        <v>0.06</v>
      </c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s="39" customFormat="1" ht="51" x14ac:dyDescent="0.2">
      <c r="A948" s="75">
        <f t="shared" ref="A948" si="280">A596</f>
        <v>549</v>
      </c>
      <c r="B948" s="73" t="s">
        <v>526</v>
      </c>
      <c r="C948" s="97"/>
      <c r="D948" s="15" t="s">
        <v>61</v>
      </c>
      <c r="E948" s="74" t="s">
        <v>18</v>
      </c>
      <c r="F948" s="12" t="s">
        <v>642</v>
      </c>
      <c r="G948" s="14"/>
      <c r="H948" s="14"/>
      <c r="I948" s="16">
        <f t="shared" ref="I948:P948" si="281">I596</f>
        <v>0.12</v>
      </c>
      <c r="J948" s="16">
        <f t="shared" si="281"/>
        <v>0.12</v>
      </c>
      <c r="K948" s="16">
        <f t="shared" si="281"/>
        <v>0.12</v>
      </c>
      <c r="L948" s="16">
        <f t="shared" si="281"/>
        <v>0.12</v>
      </c>
      <c r="M948" s="16">
        <f t="shared" si="281"/>
        <v>0.12</v>
      </c>
      <c r="N948" s="16">
        <f t="shared" si="281"/>
        <v>0.12</v>
      </c>
      <c r="O948" s="16">
        <f t="shared" si="281"/>
        <v>0.12</v>
      </c>
      <c r="P948" s="16">
        <f t="shared" si="281"/>
        <v>0.12</v>
      </c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s="39" customFormat="1" ht="51" x14ac:dyDescent="0.2">
      <c r="A949" s="76">
        <f>A688</f>
        <v>637</v>
      </c>
      <c r="B949" s="66" t="s">
        <v>619</v>
      </c>
      <c r="C949" s="66" t="s">
        <v>866</v>
      </c>
      <c r="D949" s="68">
        <v>5</v>
      </c>
      <c r="E949" s="67" t="s">
        <v>18</v>
      </c>
      <c r="F949" s="12" t="s">
        <v>642</v>
      </c>
      <c r="G949" s="13">
        <f t="shared" ref="G949:P949" si="282">G688</f>
        <v>0.94</v>
      </c>
      <c r="H949" s="13">
        <f t="shared" si="282"/>
        <v>0.94</v>
      </c>
      <c r="I949" s="13">
        <f t="shared" si="282"/>
        <v>0.94</v>
      </c>
      <c r="J949" s="13">
        <f t="shared" si="282"/>
        <v>0.94</v>
      </c>
      <c r="K949" s="13">
        <f t="shared" si="282"/>
        <v>0.94</v>
      </c>
      <c r="L949" s="13">
        <f t="shared" si="282"/>
        <v>0.94</v>
      </c>
      <c r="M949" s="13">
        <f t="shared" si="282"/>
        <v>0.94</v>
      </c>
      <c r="N949" s="13">
        <f t="shared" si="282"/>
        <v>0.94</v>
      </c>
      <c r="O949" s="13">
        <f t="shared" si="282"/>
        <v>0.94</v>
      </c>
      <c r="P949" s="13">
        <f t="shared" si="282"/>
        <v>0.94</v>
      </c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s="39" customFormat="1" ht="38.25" x14ac:dyDescent="0.2">
      <c r="A950" s="76">
        <f>A689</f>
        <v>638</v>
      </c>
      <c r="B950" s="24" t="s">
        <v>620</v>
      </c>
      <c r="C950" s="66" t="s">
        <v>866</v>
      </c>
      <c r="D950" s="68">
        <v>7</v>
      </c>
      <c r="E950" s="67" t="s">
        <v>18</v>
      </c>
      <c r="F950" s="12" t="s">
        <v>642</v>
      </c>
      <c r="G950" s="13"/>
      <c r="H950" s="13">
        <f t="shared" ref="H950:P950" si="283">H689</f>
        <v>0.59</v>
      </c>
      <c r="I950" s="13">
        <f t="shared" si="283"/>
        <v>0.59</v>
      </c>
      <c r="J950" s="13">
        <f t="shared" si="283"/>
        <v>0.59</v>
      </c>
      <c r="K950" s="13">
        <f t="shared" si="283"/>
        <v>0.59</v>
      </c>
      <c r="L950" s="13">
        <f t="shared" si="283"/>
        <v>0.59</v>
      </c>
      <c r="M950" s="13">
        <f t="shared" si="283"/>
        <v>0.59</v>
      </c>
      <c r="N950" s="13">
        <f t="shared" si="283"/>
        <v>0.59</v>
      </c>
      <c r="O950" s="13">
        <f t="shared" si="283"/>
        <v>0.59</v>
      </c>
      <c r="P950" s="13">
        <f t="shared" si="283"/>
        <v>0.59</v>
      </c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s="39" customFormat="1" ht="25.5" x14ac:dyDescent="0.2">
      <c r="A951" s="76">
        <f t="shared" ref="A951:A958" si="284">A691</f>
        <v>640</v>
      </c>
      <c r="B951" s="66" t="s">
        <v>623</v>
      </c>
      <c r="C951" s="66" t="s">
        <v>867</v>
      </c>
      <c r="D951" s="68">
        <v>34</v>
      </c>
      <c r="E951" s="67" t="s">
        <v>18</v>
      </c>
      <c r="F951" s="12" t="s">
        <v>642</v>
      </c>
      <c r="G951" s="13"/>
      <c r="H951" s="13"/>
      <c r="I951" s="13">
        <f t="shared" ref="I951:P951" si="285">I691</f>
        <v>0.31</v>
      </c>
      <c r="J951" s="13">
        <f t="shared" si="285"/>
        <v>0.31</v>
      </c>
      <c r="K951" s="13">
        <f t="shared" si="285"/>
        <v>0.31</v>
      </c>
      <c r="L951" s="13">
        <f t="shared" si="285"/>
        <v>0.31</v>
      </c>
      <c r="M951" s="13">
        <f t="shared" si="285"/>
        <v>0.31</v>
      </c>
      <c r="N951" s="13">
        <f t="shared" si="285"/>
        <v>0.31</v>
      </c>
      <c r="O951" s="13">
        <f t="shared" si="285"/>
        <v>0.31</v>
      </c>
      <c r="P951" s="13">
        <f t="shared" si="285"/>
        <v>0.31</v>
      </c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s="39" customFormat="1" ht="25.5" x14ac:dyDescent="0.2">
      <c r="A952" s="76">
        <f t="shared" si="284"/>
        <v>641</v>
      </c>
      <c r="B952" s="24" t="s">
        <v>624</v>
      </c>
      <c r="C952" s="66" t="s">
        <v>867</v>
      </c>
      <c r="D952" s="68">
        <v>36</v>
      </c>
      <c r="E952" s="67" t="s">
        <v>18</v>
      </c>
      <c r="F952" s="12" t="s">
        <v>642</v>
      </c>
      <c r="G952" s="13"/>
      <c r="H952" s="13"/>
      <c r="I952" s="13"/>
      <c r="J952" s="13">
        <f t="shared" ref="J952:P952" si="286">J692</f>
        <v>0.01</v>
      </c>
      <c r="K952" s="13">
        <f t="shared" si="286"/>
        <v>0.01</v>
      </c>
      <c r="L952" s="13">
        <f t="shared" si="286"/>
        <v>0.01</v>
      </c>
      <c r="M952" s="13">
        <f t="shared" si="286"/>
        <v>0.01</v>
      </c>
      <c r="N952" s="13">
        <f t="shared" si="286"/>
        <v>0.01</v>
      </c>
      <c r="O952" s="13">
        <f t="shared" si="286"/>
        <v>0.01</v>
      </c>
      <c r="P952" s="13">
        <f t="shared" si="286"/>
        <v>0.01</v>
      </c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s="39" customFormat="1" ht="38.25" x14ac:dyDescent="0.2">
      <c r="A953" s="76">
        <f t="shared" si="284"/>
        <v>642</v>
      </c>
      <c r="B953" s="24" t="s">
        <v>625</v>
      </c>
      <c r="C953" s="66" t="s">
        <v>866</v>
      </c>
      <c r="D953" s="68">
        <v>39</v>
      </c>
      <c r="E953" s="67" t="s">
        <v>18</v>
      </c>
      <c r="F953" s="12" t="s">
        <v>642</v>
      </c>
      <c r="G953" s="13"/>
      <c r="H953" s="13"/>
      <c r="I953" s="13"/>
      <c r="J953" s="13"/>
      <c r="K953" s="13">
        <f t="shared" ref="K953:P953" si="287">K693</f>
        <v>0.04</v>
      </c>
      <c r="L953" s="13">
        <f t="shared" si="287"/>
        <v>0.04</v>
      </c>
      <c r="M953" s="13">
        <f t="shared" si="287"/>
        <v>0.04</v>
      </c>
      <c r="N953" s="13">
        <f t="shared" si="287"/>
        <v>0.04</v>
      </c>
      <c r="O953" s="13">
        <f t="shared" si="287"/>
        <v>0.04</v>
      </c>
      <c r="P953" s="13">
        <f t="shared" si="287"/>
        <v>0.04</v>
      </c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s="39" customFormat="1" ht="38.25" x14ac:dyDescent="0.2">
      <c r="A954" s="76">
        <f t="shared" si="284"/>
        <v>643</v>
      </c>
      <c r="B954" s="24" t="s">
        <v>626</v>
      </c>
      <c r="C954" s="66" t="s">
        <v>868</v>
      </c>
      <c r="D954" s="68">
        <v>22</v>
      </c>
      <c r="E954" s="67" t="s">
        <v>18</v>
      </c>
      <c r="F954" s="12" t="s">
        <v>642</v>
      </c>
      <c r="G954" s="13"/>
      <c r="H954" s="13"/>
      <c r="I954" s="13"/>
      <c r="J954" s="13"/>
      <c r="K954" s="13"/>
      <c r="L954" s="13">
        <f>L694</f>
        <v>0.68</v>
      </c>
      <c r="M954" s="13">
        <f>M694</f>
        <v>0.68</v>
      </c>
      <c r="N954" s="13">
        <f>N694</f>
        <v>0.68</v>
      </c>
      <c r="O954" s="13">
        <f>O694</f>
        <v>0.68</v>
      </c>
      <c r="P954" s="13">
        <f>P694</f>
        <v>0.68</v>
      </c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s="39" customFormat="1" ht="25.5" x14ac:dyDescent="0.2">
      <c r="A955" s="76">
        <f t="shared" si="284"/>
        <v>644</v>
      </c>
      <c r="B955" s="24" t="s">
        <v>627</v>
      </c>
      <c r="C955" s="66" t="s">
        <v>868</v>
      </c>
      <c r="D955" s="68">
        <v>28</v>
      </c>
      <c r="E955" s="67" t="s">
        <v>18</v>
      </c>
      <c r="F955" s="12" t="s">
        <v>642</v>
      </c>
      <c r="G955" s="13"/>
      <c r="H955" s="13"/>
      <c r="I955" s="13"/>
      <c r="J955" s="13"/>
      <c r="K955" s="13"/>
      <c r="L955" s="13"/>
      <c r="M955" s="13">
        <f>M695</f>
        <v>0.01</v>
      </c>
      <c r="N955" s="13">
        <f>N695</f>
        <v>0.01</v>
      </c>
      <c r="O955" s="13">
        <f>O695</f>
        <v>0.01</v>
      </c>
      <c r="P955" s="13">
        <f>P695</f>
        <v>0.01</v>
      </c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s="39" customFormat="1" ht="25.5" x14ac:dyDescent="0.2">
      <c r="A956" s="76">
        <f t="shared" si="284"/>
        <v>645</v>
      </c>
      <c r="B956" s="66" t="s">
        <v>628</v>
      </c>
      <c r="C956" s="66" t="s">
        <v>868</v>
      </c>
      <c r="D956" s="68">
        <v>31</v>
      </c>
      <c r="E956" s="67" t="s">
        <v>18</v>
      </c>
      <c r="F956" s="12" t="s">
        <v>642</v>
      </c>
      <c r="G956" s="13"/>
      <c r="H956" s="13"/>
      <c r="I956" s="13"/>
      <c r="J956" s="13"/>
      <c r="K956" s="13"/>
      <c r="L956" s="13"/>
      <c r="M956" s="13"/>
      <c r="N956" s="13">
        <f>N696</f>
        <v>0.02</v>
      </c>
      <c r="O956" s="13">
        <f>O696</f>
        <v>0.02</v>
      </c>
      <c r="P956" s="13">
        <f>P696</f>
        <v>0.02</v>
      </c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s="39" customFormat="1" ht="38.25" x14ac:dyDescent="0.2">
      <c r="A957" s="76">
        <f t="shared" si="284"/>
        <v>646</v>
      </c>
      <c r="B957" s="66" t="s">
        <v>629</v>
      </c>
      <c r="C957" s="66" t="s">
        <v>866</v>
      </c>
      <c r="D957" s="68">
        <v>22</v>
      </c>
      <c r="E957" s="67" t="s">
        <v>18</v>
      </c>
      <c r="F957" s="12" t="s">
        <v>642</v>
      </c>
      <c r="G957" s="13"/>
      <c r="H957" s="13"/>
      <c r="I957" s="13"/>
      <c r="J957" s="13"/>
      <c r="K957" s="13"/>
      <c r="L957" s="13"/>
      <c r="M957" s="13"/>
      <c r="N957" s="13"/>
      <c r="O957" s="13">
        <f>O697</f>
        <v>0.16</v>
      </c>
      <c r="P957" s="13">
        <f>P697</f>
        <v>0.16</v>
      </c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s="39" customFormat="1" ht="39" thickBot="1" x14ac:dyDescent="0.25">
      <c r="A958" s="76">
        <f t="shared" si="284"/>
        <v>647</v>
      </c>
      <c r="B958" s="66" t="s">
        <v>629</v>
      </c>
      <c r="C958" s="66" t="s">
        <v>866</v>
      </c>
      <c r="D958" s="68">
        <v>33</v>
      </c>
      <c r="E958" s="67" t="s">
        <v>18</v>
      </c>
      <c r="F958" s="12" t="s">
        <v>642</v>
      </c>
      <c r="G958" s="27"/>
      <c r="H958" s="27"/>
      <c r="I958" s="27"/>
      <c r="J958" s="27"/>
      <c r="K958" s="27"/>
      <c r="L958" s="27"/>
      <c r="M958" s="27"/>
      <c r="N958" s="27"/>
      <c r="O958" s="27"/>
      <c r="P958" s="27">
        <f>P698</f>
        <v>0.49</v>
      </c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s="39" customFormat="1" x14ac:dyDescent="0.2">
      <c r="A959" s="108" t="s">
        <v>827</v>
      </c>
      <c r="B959" s="109"/>
      <c r="C959" s="109"/>
      <c r="D959" s="109"/>
      <c r="E959" s="114" t="s">
        <v>631</v>
      </c>
      <c r="F959" s="115"/>
      <c r="G959" s="55">
        <f>SUM(G26:G28,G30:G58,G169:G172,G180:G181,G241:G246,G274:G279,G301:G305,G346:G349,G391:G399,G420:G427,G463,G474:G476,G485:G489,G499:G544,G545:G551,G557:G596,G598:G601,G637:G650,G688:G689,G691:G698)</f>
        <v>10.548600034</v>
      </c>
      <c r="H959" s="28">
        <f t="shared" ref="H959:P959" si="288">SUM(H26:H28,H30:H58,H169:H172,H180:H181,H241:H246,H274:H279,H301:H305,H346:H349,H391:H399,H420:H427,H463,H474:H476,H485:H489,H499:H544,H545:H551,H557:H596,H598:H601,H637:H650,H688:H689,H691:H698)</f>
        <v>20.662700062999992</v>
      </c>
      <c r="I959" s="28">
        <f t="shared" si="288"/>
        <v>28.982700062999985</v>
      </c>
      <c r="J959" s="28">
        <f t="shared" si="288"/>
        <v>36.41270006300001</v>
      </c>
      <c r="K959" s="28">
        <f t="shared" si="288"/>
        <v>43.402700063000012</v>
      </c>
      <c r="L959" s="28">
        <f t="shared" si="288"/>
        <v>44.082700063000011</v>
      </c>
      <c r="M959" s="28">
        <f t="shared" si="288"/>
        <v>44.092700063000009</v>
      </c>
      <c r="N959" s="28">
        <f t="shared" si="288"/>
        <v>44.112700063000013</v>
      </c>
      <c r="O959" s="28">
        <f t="shared" si="288"/>
        <v>44.272700063000009</v>
      </c>
      <c r="P959" s="56">
        <f t="shared" si="288"/>
        <v>44.762700063000011</v>
      </c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s="39" customFormat="1" x14ac:dyDescent="0.2">
      <c r="A960" s="110"/>
      <c r="B960" s="111"/>
      <c r="C960" s="111"/>
      <c r="D960" s="111"/>
      <c r="E960" s="116" t="s">
        <v>727</v>
      </c>
      <c r="F960" s="117"/>
      <c r="G960" s="57">
        <f>SUM(G59:G61,G63:G64,G92:G100,G121:G167,G218:G222,G247:G272,G280:G299,G306:G344,G350:G389,G400:G418,G428:G447,G449:G461,G497,G552:G555)</f>
        <v>0.59</v>
      </c>
      <c r="H960" s="13">
        <f t="shared" ref="H960:P960" si="289">SUM(H59:H61,H63:H64,H92:H100,H121:H167,H218:H222,H247:H272,H280:H299,H306:H344,H350:H389,H400:H418,H428:H447,H449:H461,H497,H552:H555)</f>
        <v>0.76</v>
      </c>
      <c r="I960" s="13">
        <f t="shared" si="289"/>
        <v>1.21</v>
      </c>
      <c r="J960" s="13">
        <f t="shared" si="289"/>
        <v>2.4899999999999998</v>
      </c>
      <c r="K960" s="13">
        <f t="shared" si="289"/>
        <v>4.919800004999999</v>
      </c>
      <c r="L960" s="13">
        <f t="shared" si="289"/>
        <v>13.234329042118732</v>
      </c>
      <c r="M960" s="13">
        <f t="shared" si="289"/>
        <v>26.674329042118757</v>
      </c>
      <c r="N960" s="13">
        <f t="shared" si="289"/>
        <v>29.942029042118769</v>
      </c>
      <c r="O960" s="13">
        <f t="shared" si="289"/>
        <v>29.942029042118769</v>
      </c>
      <c r="P960" s="58">
        <f t="shared" si="289"/>
        <v>29.942029042118769</v>
      </c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s="39" customFormat="1" x14ac:dyDescent="0.2">
      <c r="A961" s="110"/>
      <c r="B961" s="111"/>
      <c r="C961" s="111"/>
      <c r="D961" s="111"/>
      <c r="E961" s="116" t="s">
        <v>728</v>
      </c>
      <c r="F961" s="117"/>
      <c r="G961" s="57">
        <f t="shared" ref="G961:P961" si="290">SUM(G66:G91,G101:G119,G173:G179,G182:G216,G223:G227,G229:G238,G464:G472,G477:G483,G490:G494,G602:G635,G651:G657,G659:G686,G690,G700:G716)</f>
        <v>1.35</v>
      </c>
      <c r="H961" s="13">
        <f t="shared" si="290"/>
        <v>3.9400000000000004</v>
      </c>
      <c r="I961" s="13">
        <f t="shared" si="290"/>
        <v>6.98</v>
      </c>
      <c r="J961" s="13">
        <f t="shared" si="290"/>
        <v>10.02</v>
      </c>
      <c r="K961" s="13">
        <f t="shared" si="290"/>
        <v>13.319999999999993</v>
      </c>
      <c r="L961" s="13">
        <f t="shared" si="290"/>
        <v>16.429999999999993</v>
      </c>
      <c r="M961" s="13">
        <f t="shared" si="290"/>
        <v>19.599999999999994</v>
      </c>
      <c r="N961" s="13">
        <f t="shared" si="290"/>
        <v>26.089999999999989</v>
      </c>
      <c r="O961" s="13">
        <f t="shared" si="290"/>
        <v>36.948799999999999</v>
      </c>
      <c r="P961" s="58">
        <f t="shared" si="290"/>
        <v>49.696250000000028</v>
      </c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s="39" customFormat="1" x14ac:dyDescent="0.2">
      <c r="A962" s="110"/>
      <c r="B962" s="111"/>
      <c r="C962" s="111"/>
      <c r="D962" s="111"/>
      <c r="E962" s="116" t="s">
        <v>632</v>
      </c>
      <c r="F962" s="117"/>
      <c r="G962" s="57">
        <f>G959+G960+G961</f>
        <v>12.488600033999999</v>
      </c>
      <c r="H962" s="13">
        <f t="shared" ref="H962:O962" si="291">H959+H960+H961</f>
        <v>25.362700062999995</v>
      </c>
      <c r="I962" s="13">
        <f t="shared" si="291"/>
        <v>37.172700062999986</v>
      </c>
      <c r="J962" s="13">
        <f t="shared" si="291"/>
        <v>48.922700063000008</v>
      </c>
      <c r="K962" s="13">
        <f t="shared" si="291"/>
        <v>61.642500068000004</v>
      </c>
      <c r="L962" s="13">
        <f t="shared" si="291"/>
        <v>73.747029105118742</v>
      </c>
      <c r="M962" s="13">
        <f t="shared" si="291"/>
        <v>90.36702910511876</v>
      </c>
      <c r="N962" s="13">
        <f t="shared" si="291"/>
        <v>100.14472910511877</v>
      </c>
      <c r="O962" s="13">
        <f t="shared" si="291"/>
        <v>111.16352910511878</v>
      </c>
      <c r="P962" s="58">
        <f>P959+P960+P961</f>
        <v>124.40097910511881</v>
      </c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3.5" thickBot="1" x14ac:dyDescent="0.25">
      <c r="A963" s="112"/>
      <c r="B963" s="113"/>
      <c r="C963" s="113"/>
      <c r="D963" s="113"/>
      <c r="E963" s="118" t="s">
        <v>633</v>
      </c>
      <c r="F963" s="119"/>
      <c r="G963" s="59">
        <f>SUM(G30:G39,G333:G344,G414:G418,G474:G476)</f>
        <v>3.7186000340000001</v>
      </c>
      <c r="H963" s="29">
        <f t="shared" ref="H963:O963" si="292">SUM(H30:H39,H333:H344,H414:H418,H474:H476)</f>
        <v>5.3150000529999994</v>
      </c>
      <c r="I963" s="29">
        <f t="shared" si="292"/>
        <v>5.4450000529999993</v>
      </c>
      <c r="J963" s="29">
        <f t="shared" si="292"/>
        <v>5.4450000529999993</v>
      </c>
      <c r="K963" s="29">
        <f t="shared" si="292"/>
        <v>5.4450000529999993</v>
      </c>
      <c r="L963" s="29">
        <f t="shared" si="292"/>
        <v>5.4450000529999993</v>
      </c>
      <c r="M963" s="29">
        <f t="shared" si="292"/>
        <v>6.085000052999999</v>
      </c>
      <c r="N963" s="29">
        <f t="shared" si="292"/>
        <v>7.9150000529999991</v>
      </c>
      <c r="O963" s="29">
        <f t="shared" si="292"/>
        <v>7.9150000529999991</v>
      </c>
      <c r="P963" s="60">
        <f>SUM(P30:P39,P333:P344,P414:P418,P474:P476)</f>
        <v>7.9150000529999991</v>
      </c>
    </row>
    <row r="964" spans="1:31" x14ac:dyDescent="0.2">
      <c r="A964" s="110" t="s">
        <v>634</v>
      </c>
      <c r="B964" s="111"/>
      <c r="C964" s="111"/>
      <c r="D964" s="111"/>
      <c r="E964" s="123" t="s">
        <v>631</v>
      </c>
      <c r="F964" s="124"/>
      <c r="G964" s="61">
        <f t="shared" ref="G964:P964" si="293">SUM(G720:G723,G758:G771)</f>
        <v>0</v>
      </c>
      <c r="H964" s="26">
        <f t="shared" si="293"/>
        <v>0</v>
      </c>
      <c r="I964" s="26">
        <f t="shared" si="293"/>
        <v>0</v>
      </c>
      <c r="J964" s="26">
        <f t="shared" si="293"/>
        <v>2.1</v>
      </c>
      <c r="K964" s="26">
        <f t="shared" si="293"/>
        <v>8.0100000000000016</v>
      </c>
      <c r="L964" s="26">
        <f t="shared" si="293"/>
        <v>8.0100000000000016</v>
      </c>
      <c r="M964" s="26">
        <f t="shared" si="293"/>
        <v>8.0100000000000016</v>
      </c>
      <c r="N964" s="26">
        <f t="shared" si="293"/>
        <v>8.0100000000000016</v>
      </c>
      <c r="O964" s="26">
        <f t="shared" si="293"/>
        <v>8.0100000000000016</v>
      </c>
      <c r="P964" s="62">
        <f t="shared" si="293"/>
        <v>8.0100000000000016</v>
      </c>
    </row>
    <row r="965" spans="1:31" x14ac:dyDescent="0.2">
      <c r="A965" s="110"/>
      <c r="B965" s="111"/>
      <c r="C965" s="111"/>
      <c r="D965" s="111"/>
      <c r="E965" s="116" t="s">
        <v>727</v>
      </c>
      <c r="F965" s="121"/>
      <c r="G965" s="57">
        <f t="shared" ref="G965:P965" si="294">G719</f>
        <v>0</v>
      </c>
      <c r="H965" s="13">
        <f t="shared" si="294"/>
        <v>0</v>
      </c>
      <c r="I965" s="13">
        <f t="shared" si="294"/>
        <v>0</v>
      </c>
      <c r="J965" s="13">
        <f t="shared" si="294"/>
        <v>0</v>
      </c>
      <c r="K965" s="13">
        <f t="shared" si="294"/>
        <v>0</v>
      </c>
      <c r="L965" s="13">
        <f t="shared" si="294"/>
        <v>0</v>
      </c>
      <c r="M965" s="13">
        <f t="shared" si="294"/>
        <v>0</v>
      </c>
      <c r="N965" s="13">
        <f t="shared" si="294"/>
        <v>3.3</v>
      </c>
      <c r="O965" s="13">
        <f t="shared" si="294"/>
        <v>3.3</v>
      </c>
      <c r="P965" s="58">
        <f t="shared" si="294"/>
        <v>3.3</v>
      </c>
    </row>
    <row r="966" spans="1:31" x14ac:dyDescent="0.2">
      <c r="A966" s="110"/>
      <c r="B966" s="111"/>
      <c r="C966" s="111"/>
      <c r="D966" s="111"/>
      <c r="E966" s="116" t="s">
        <v>728</v>
      </c>
      <c r="F966" s="121"/>
      <c r="G966" s="57">
        <f t="shared" ref="G966:P966" si="295">SUM(G724:G757,G772:G823)</f>
        <v>0.90999999999999992</v>
      </c>
      <c r="H966" s="13">
        <f t="shared" si="295"/>
        <v>1.91</v>
      </c>
      <c r="I966" s="13">
        <f t="shared" si="295"/>
        <v>2.5</v>
      </c>
      <c r="J966" s="13">
        <f t="shared" si="295"/>
        <v>3.1</v>
      </c>
      <c r="K966" s="13">
        <f t="shared" si="295"/>
        <v>3.8000000000000003</v>
      </c>
      <c r="L966" s="13">
        <f t="shared" si="295"/>
        <v>4.2</v>
      </c>
      <c r="M966" s="13">
        <f t="shared" si="295"/>
        <v>4.8</v>
      </c>
      <c r="N966" s="13">
        <f t="shared" si="295"/>
        <v>8.5500000000000007</v>
      </c>
      <c r="O966" s="13">
        <f t="shared" si="295"/>
        <v>14.319999999999999</v>
      </c>
      <c r="P966" s="58">
        <f t="shared" si="295"/>
        <v>22.719999999999995</v>
      </c>
    </row>
    <row r="967" spans="1:31" x14ac:dyDescent="0.2">
      <c r="A967" s="110"/>
      <c r="B967" s="111"/>
      <c r="C967" s="111"/>
      <c r="D967" s="111"/>
      <c r="E967" s="116" t="s">
        <v>632</v>
      </c>
      <c r="F967" s="121"/>
      <c r="G967" s="57">
        <f t="shared" ref="G967:O967" si="296">G964+G965+G966</f>
        <v>0.90999999999999992</v>
      </c>
      <c r="H967" s="13">
        <f t="shared" si="296"/>
        <v>1.91</v>
      </c>
      <c r="I967" s="13">
        <f t="shared" si="296"/>
        <v>2.5</v>
      </c>
      <c r="J967" s="13">
        <f t="shared" si="296"/>
        <v>5.2</v>
      </c>
      <c r="K967" s="13">
        <f t="shared" si="296"/>
        <v>11.810000000000002</v>
      </c>
      <c r="L967" s="13">
        <f t="shared" si="296"/>
        <v>12.21</v>
      </c>
      <c r="M967" s="13">
        <f t="shared" si="296"/>
        <v>12.810000000000002</v>
      </c>
      <c r="N967" s="13">
        <f t="shared" si="296"/>
        <v>19.860000000000003</v>
      </c>
      <c r="O967" s="13">
        <f t="shared" si="296"/>
        <v>25.630000000000003</v>
      </c>
      <c r="P967" s="58">
        <f>P964+P965+P966</f>
        <v>34.03</v>
      </c>
    </row>
    <row r="968" spans="1:31" ht="13.5" thickBot="1" x14ac:dyDescent="0.25">
      <c r="A968" s="110"/>
      <c r="B968" s="111"/>
      <c r="C968" s="111"/>
      <c r="D968" s="111"/>
      <c r="E968" s="125" t="s">
        <v>633</v>
      </c>
      <c r="F968" s="126"/>
      <c r="G968" s="63">
        <v>0</v>
      </c>
      <c r="H968" s="27">
        <v>0</v>
      </c>
      <c r="I968" s="27">
        <v>0</v>
      </c>
      <c r="J968" s="27">
        <v>0</v>
      </c>
      <c r="K968" s="27">
        <v>0</v>
      </c>
      <c r="L968" s="27">
        <v>0</v>
      </c>
      <c r="M968" s="27">
        <v>0</v>
      </c>
      <c r="N968" s="27">
        <v>0</v>
      </c>
      <c r="O968" s="27">
        <v>0</v>
      </c>
      <c r="P968" s="64">
        <v>0</v>
      </c>
    </row>
    <row r="969" spans="1:31" x14ac:dyDescent="0.2">
      <c r="A969" s="108" t="s">
        <v>635</v>
      </c>
      <c r="B969" s="109"/>
      <c r="C969" s="109"/>
      <c r="D969" s="109"/>
      <c r="E969" s="114" t="s">
        <v>631</v>
      </c>
      <c r="F969" s="120"/>
      <c r="G969" s="55">
        <f t="shared" ref="G969:O969" si="297">SUM(G825:G957)</f>
        <v>5.9186000339999989</v>
      </c>
      <c r="H969" s="28">
        <f t="shared" si="297"/>
        <v>15.212700062999993</v>
      </c>
      <c r="I969" s="28">
        <f t="shared" si="297"/>
        <v>19.372700062999989</v>
      </c>
      <c r="J969" s="28">
        <f t="shared" si="297"/>
        <v>20.792700062999984</v>
      </c>
      <c r="K969" s="28">
        <f t="shared" si="297"/>
        <v>20.832700062999983</v>
      </c>
      <c r="L969" s="28">
        <f t="shared" si="297"/>
        <v>21.512700062999983</v>
      </c>
      <c r="M969" s="28">
        <f t="shared" si="297"/>
        <v>21.522700062999984</v>
      </c>
      <c r="N969" s="28">
        <f t="shared" si="297"/>
        <v>21.542700062999984</v>
      </c>
      <c r="O969" s="28">
        <f t="shared" si="297"/>
        <v>21.702700062999984</v>
      </c>
      <c r="P969" s="56">
        <f>SUM(P825:P958)</f>
        <v>22.192700062999982</v>
      </c>
    </row>
    <row r="970" spans="1:31" x14ac:dyDescent="0.2">
      <c r="A970" s="110"/>
      <c r="B970" s="111"/>
      <c r="C970" s="111"/>
      <c r="D970" s="111"/>
      <c r="E970" s="116" t="s">
        <v>632</v>
      </c>
      <c r="F970" s="121"/>
      <c r="G970" s="57">
        <f t="shared" ref="G970:O970" si="298">G969</f>
        <v>5.9186000339999989</v>
      </c>
      <c r="H970" s="13">
        <f t="shared" si="298"/>
        <v>15.212700062999993</v>
      </c>
      <c r="I970" s="13">
        <f t="shared" si="298"/>
        <v>19.372700062999989</v>
      </c>
      <c r="J970" s="13">
        <f t="shared" si="298"/>
        <v>20.792700062999984</v>
      </c>
      <c r="K970" s="13">
        <f t="shared" si="298"/>
        <v>20.832700062999983</v>
      </c>
      <c r="L970" s="13">
        <f t="shared" si="298"/>
        <v>21.512700062999983</v>
      </c>
      <c r="M970" s="13">
        <f t="shared" si="298"/>
        <v>21.522700062999984</v>
      </c>
      <c r="N970" s="13">
        <f t="shared" si="298"/>
        <v>21.542700062999984</v>
      </c>
      <c r="O970" s="13">
        <f t="shared" si="298"/>
        <v>21.702700062999984</v>
      </c>
      <c r="P970" s="58">
        <f>P969</f>
        <v>22.192700062999982</v>
      </c>
    </row>
    <row r="971" spans="1:31" ht="13.5" thickBot="1" x14ac:dyDescent="0.25">
      <c r="A971" s="112"/>
      <c r="B971" s="113"/>
      <c r="C971" s="113"/>
      <c r="D971" s="113"/>
      <c r="E971" s="118" t="s">
        <v>633</v>
      </c>
      <c r="F971" s="122"/>
      <c r="G971" s="59">
        <f>SUM(G827:G836)</f>
        <v>3.118600034</v>
      </c>
      <c r="H971" s="29">
        <f t="shared" ref="H971:P971" si="299">SUM(H827:H836)</f>
        <v>4.3850000529999997</v>
      </c>
      <c r="I971" s="29">
        <f t="shared" si="299"/>
        <v>4.3850000529999997</v>
      </c>
      <c r="J971" s="29">
        <f t="shared" si="299"/>
        <v>4.3850000529999997</v>
      </c>
      <c r="K971" s="29">
        <f t="shared" si="299"/>
        <v>4.3850000529999997</v>
      </c>
      <c r="L971" s="29">
        <f t="shared" si="299"/>
        <v>4.3850000529999997</v>
      </c>
      <c r="M971" s="29">
        <f t="shared" si="299"/>
        <v>4.3850000529999997</v>
      </c>
      <c r="N971" s="29">
        <f t="shared" si="299"/>
        <v>4.3850000529999997</v>
      </c>
      <c r="O971" s="29">
        <f t="shared" si="299"/>
        <v>4.3850000529999997</v>
      </c>
      <c r="P971" s="60">
        <f t="shared" si="299"/>
        <v>4.3850000529999997</v>
      </c>
    </row>
    <row r="972" spans="1:31" x14ac:dyDescent="0.2">
      <c r="A972" s="89" t="s">
        <v>899</v>
      </c>
      <c r="B972" s="89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</row>
    <row r="973" spans="1:31" ht="27.75" customHeight="1" x14ac:dyDescent="0.2">
      <c r="A973" s="90" t="s">
        <v>900</v>
      </c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</row>
    <row r="974" spans="1:31" ht="32.25" customHeight="1" x14ac:dyDescent="0.2">
      <c r="A974" s="91" t="s">
        <v>901</v>
      </c>
      <c r="B974" s="91"/>
      <c r="C974" s="91"/>
      <c r="D974" s="91"/>
      <c r="E974" s="91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</row>
    <row r="975" spans="1:31" ht="28.5" customHeight="1" x14ac:dyDescent="0.2">
      <c r="A975" s="91" t="s">
        <v>902</v>
      </c>
      <c r="B975" s="91"/>
      <c r="C975" s="91"/>
      <c r="D975" s="91"/>
      <c r="E975" s="91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</row>
    <row r="976" spans="1:31" x14ac:dyDescent="0.2">
      <c r="A976" s="8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81"/>
      <c r="O976" s="81"/>
    </row>
    <row r="977" spans="1:15" x14ac:dyDescent="0.2">
      <c r="A977" s="81"/>
      <c r="N977" s="81"/>
      <c r="O977" s="81"/>
    </row>
    <row r="979" spans="1:15" ht="15.75" x14ac:dyDescent="0.2">
      <c r="B979" s="84" t="s">
        <v>903</v>
      </c>
      <c r="D979" s="81"/>
      <c r="E979" s="81"/>
      <c r="F979" s="81"/>
      <c r="G979" s="81"/>
      <c r="H979" s="81"/>
      <c r="I979" s="81"/>
      <c r="J979" s="81"/>
      <c r="K979" s="81"/>
      <c r="L979" s="85" t="s">
        <v>904</v>
      </c>
      <c r="M979" s="81"/>
    </row>
    <row r="997" spans="7:15" x14ac:dyDescent="0.2">
      <c r="G997" s="2"/>
      <c r="H997" s="2"/>
      <c r="I997" s="2"/>
      <c r="J997" s="2"/>
      <c r="K997" s="2"/>
      <c r="L997" s="2"/>
      <c r="M997" s="2"/>
      <c r="N997" s="2"/>
      <c r="O997" s="2"/>
    </row>
    <row r="998" spans="7:15" x14ac:dyDescent="0.2">
      <c r="G998" s="2"/>
      <c r="H998" s="2"/>
      <c r="I998" s="2"/>
      <c r="J998" s="2"/>
      <c r="K998" s="2"/>
      <c r="L998" s="2"/>
      <c r="M998" s="2"/>
      <c r="N998" s="2"/>
      <c r="O998" s="2"/>
    </row>
    <row r="999" spans="7:15" x14ac:dyDescent="0.2">
      <c r="G999" s="2"/>
      <c r="H999" s="2"/>
      <c r="I999" s="2"/>
      <c r="J999" s="2"/>
      <c r="K999" s="2"/>
      <c r="L999" s="2"/>
      <c r="M999" s="2"/>
      <c r="N999" s="2"/>
      <c r="O999" s="2"/>
    </row>
    <row r="1000" spans="7:15" x14ac:dyDescent="0.2"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7:15" x14ac:dyDescent="0.2"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7:15" x14ac:dyDescent="0.2"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7:15" x14ac:dyDescent="0.2"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7:15" x14ac:dyDescent="0.2"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7:15" x14ac:dyDescent="0.2"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7:15" x14ac:dyDescent="0.2"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7:15" x14ac:dyDescent="0.2"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7:15" x14ac:dyDescent="0.2"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7:15" x14ac:dyDescent="0.2"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7:15" x14ac:dyDescent="0.2">
      <c r="G1010" s="2"/>
      <c r="H1010" s="2"/>
      <c r="I1010" s="2"/>
      <c r="J1010" s="2"/>
      <c r="K1010" s="2"/>
      <c r="L1010" s="2"/>
      <c r="M1010" s="2"/>
      <c r="N1010" s="2"/>
      <c r="O1010" s="2"/>
    </row>
  </sheetData>
  <mergeCells count="143">
    <mergeCell ref="A969:D971"/>
    <mergeCell ref="E969:F969"/>
    <mergeCell ref="E970:F970"/>
    <mergeCell ref="E971:F971"/>
    <mergeCell ref="A964:D968"/>
    <mergeCell ref="E964:F964"/>
    <mergeCell ref="E965:F965"/>
    <mergeCell ref="E966:F966"/>
    <mergeCell ref="E967:F967"/>
    <mergeCell ref="E968:F968"/>
    <mergeCell ref="C914:C917"/>
    <mergeCell ref="C918:C919"/>
    <mergeCell ref="C925:C930"/>
    <mergeCell ref="A959:D963"/>
    <mergeCell ref="E959:F959"/>
    <mergeCell ref="E960:F960"/>
    <mergeCell ref="E961:F961"/>
    <mergeCell ref="E962:F962"/>
    <mergeCell ref="E963:F963"/>
    <mergeCell ref="C931:C936"/>
    <mergeCell ref="C937:C940"/>
    <mergeCell ref="C941:C944"/>
    <mergeCell ref="C945:C948"/>
    <mergeCell ref="C883:C886"/>
    <mergeCell ref="C887:C889"/>
    <mergeCell ref="C890:C897"/>
    <mergeCell ref="C898:C901"/>
    <mergeCell ref="C902:C908"/>
    <mergeCell ref="C909:C913"/>
    <mergeCell ref="C838:C841"/>
    <mergeCell ref="C842:C846"/>
    <mergeCell ref="C847:C855"/>
    <mergeCell ref="C860:C865"/>
    <mergeCell ref="C871:C875"/>
    <mergeCell ref="C876:C882"/>
    <mergeCell ref="C772:C775"/>
    <mergeCell ref="C779:C782"/>
    <mergeCell ref="C787:C790"/>
    <mergeCell ref="C791:C796"/>
    <mergeCell ref="C797:C799"/>
    <mergeCell ref="C800:C802"/>
    <mergeCell ref="C677:C679"/>
    <mergeCell ref="C680:C682"/>
    <mergeCell ref="C731:C734"/>
    <mergeCell ref="C744:C748"/>
    <mergeCell ref="C749:C753"/>
    <mergeCell ref="C754:C757"/>
    <mergeCell ref="C627:C631"/>
    <mergeCell ref="C632:C635"/>
    <mergeCell ref="C651:C654"/>
    <mergeCell ref="C659:C662"/>
    <mergeCell ref="C667:C670"/>
    <mergeCell ref="C671:C676"/>
    <mergeCell ref="C579:C584"/>
    <mergeCell ref="C585:C588"/>
    <mergeCell ref="C589:C592"/>
    <mergeCell ref="C593:C596"/>
    <mergeCell ref="C609:C612"/>
    <mergeCell ref="C622:C626"/>
    <mergeCell ref="C545:C551"/>
    <mergeCell ref="C552:C555"/>
    <mergeCell ref="C557:C561"/>
    <mergeCell ref="C562:C565"/>
    <mergeCell ref="C566:C567"/>
    <mergeCell ref="C573:C578"/>
    <mergeCell ref="C514:C518"/>
    <mergeCell ref="C519:C525"/>
    <mergeCell ref="C526:C529"/>
    <mergeCell ref="C530:C532"/>
    <mergeCell ref="C533:C540"/>
    <mergeCell ref="C541:C544"/>
    <mergeCell ref="C431:C434"/>
    <mergeCell ref="C435:C439"/>
    <mergeCell ref="C440:C444"/>
    <mergeCell ref="C445:C447"/>
    <mergeCell ref="C457:C461"/>
    <mergeCell ref="C503:C508"/>
    <mergeCell ref="C380:C383"/>
    <mergeCell ref="C384:C389"/>
    <mergeCell ref="C402:C405"/>
    <mergeCell ref="C406:C409"/>
    <mergeCell ref="C410:C413"/>
    <mergeCell ref="C428:C430"/>
    <mergeCell ref="C350:C355"/>
    <mergeCell ref="C356:C358"/>
    <mergeCell ref="C359:C364"/>
    <mergeCell ref="C365:C367"/>
    <mergeCell ref="C368:C372"/>
    <mergeCell ref="C373:C379"/>
    <mergeCell ref="C293:C299"/>
    <mergeCell ref="C306:C310"/>
    <mergeCell ref="C312:C315"/>
    <mergeCell ref="C316:C318"/>
    <mergeCell ref="C319:C324"/>
    <mergeCell ref="C325:C332"/>
    <mergeCell ref="C164:C167"/>
    <mergeCell ref="C248:C252"/>
    <mergeCell ref="C254:C257"/>
    <mergeCell ref="C259:C262"/>
    <mergeCell ref="C281:C287"/>
    <mergeCell ref="C288:C292"/>
    <mergeCell ref="C128:C134"/>
    <mergeCell ref="C135:C140"/>
    <mergeCell ref="C141:C144"/>
    <mergeCell ref="C145:C148"/>
    <mergeCell ref="C149:C151"/>
    <mergeCell ref="C159:C163"/>
    <mergeCell ref="H21:H22"/>
    <mergeCell ref="I21:I22"/>
    <mergeCell ref="J21:J22"/>
    <mergeCell ref="K21:K22"/>
    <mergeCell ref="L21:L22"/>
    <mergeCell ref="M21:M22"/>
    <mergeCell ref="N21:N22"/>
    <mergeCell ref="O21:O22"/>
    <mergeCell ref="C16:C22"/>
    <mergeCell ref="D16:D22"/>
    <mergeCell ref="E16:E22"/>
    <mergeCell ref="F16:F22"/>
    <mergeCell ref="A972:B972"/>
    <mergeCell ref="A973:P973"/>
    <mergeCell ref="A974:P974"/>
    <mergeCell ref="A975:P975"/>
    <mergeCell ref="C1:F1"/>
    <mergeCell ref="C5:F5"/>
    <mergeCell ref="C2:F2"/>
    <mergeCell ref="P21:P22"/>
    <mergeCell ref="A24:B24"/>
    <mergeCell ref="C41:C44"/>
    <mergeCell ref="A16:A22"/>
    <mergeCell ref="B16:B22"/>
    <mergeCell ref="C3:F3"/>
    <mergeCell ref="C4:F4"/>
    <mergeCell ref="C6:F6"/>
    <mergeCell ref="C7:F7"/>
    <mergeCell ref="A11:P11"/>
    <mergeCell ref="A12:P12"/>
    <mergeCell ref="A13:P13"/>
    <mergeCell ref="C45:C49"/>
    <mergeCell ref="C50:C58"/>
    <mergeCell ref="C59:C61"/>
    <mergeCell ref="G16:P20"/>
    <mergeCell ref="G21:G22"/>
  </mergeCells>
  <pageMargins left="0.7" right="0.7" top="0.75" bottom="0.75" header="0.3" footer="0.3"/>
  <pageSetup paperSize="9" scale="96" fitToHeight="0" orientation="landscape" r:id="rId1"/>
  <headerFooter>
    <oddFooter>&amp;C&amp;P</oddFooter>
  </headerFooter>
  <rowBreaks count="13" manualBreakCount="13">
    <brk id="227" max="15" man="1"/>
    <brk id="574" max="15" man="1"/>
    <brk id="595" max="15" man="1"/>
    <brk id="676" max="15" man="1"/>
    <brk id="713" max="15" man="1"/>
    <brk id="768" max="15" man="1"/>
    <brk id="790" max="15" man="1"/>
    <brk id="813" max="15" man="1"/>
    <brk id="886" max="15" man="1"/>
    <brk id="908" max="15" man="1"/>
    <brk id="924" max="15" man="1"/>
    <brk id="944" max="15" man="1"/>
    <brk id="95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ГВО 2022-2023</vt:lpstr>
      <vt:lpstr>'ГВО 2022-2023'!Область_печати</vt:lpstr>
    </vt:vector>
  </TitlesOfParts>
  <Company>mrsk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Данцкер Александр Ефимович</dc:creator>
  <cp:lastModifiedBy>Устинов Павел Валерьевич</cp:lastModifiedBy>
  <cp:lastPrinted>2022-08-25T06:36:14Z</cp:lastPrinted>
  <dcterms:created xsi:type="dcterms:W3CDTF">2018-07-23T05:41:16Z</dcterms:created>
  <dcterms:modified xsi:type="dcterms:W3CDTF">2022-08-26T06:18:12Z</dcterms:modified>
</cp:coreProperties>
</file>