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995" windowHeight="13860"/>
  </bookViews>
  <sheets>
    <sheet name="ИТОГ ГОМ 2017-2018" sheetId="1" r:id="rId1"/>
  </sheets>
  <definedNames>
    <definedName name="_xlnm._FilterDatabase" localSheetId="0" hidden="1">'ИТОГ ГОМ 2017-2018'!$A$16:$M$464</definedName>
    <definedName name="_xlnm.Print_Area" localSheetId="0">'ИТОГ ГОМ 2017-2018'!$A$1:$M$501</definedName>
  </definedNames>
  <calcPr calcId="152511"/>
</workbook>
</file>

<file path=xl/calcChain.xml><?xml version="1.0" encoding="utf-8"?>
<calcChain xmlns="http://schemas.openxmlformats.org/spreadsheetml/2006/main">
  <c r="E21" i="1" l="1"/>
  <c r="F21" i="1"/>
  <c r="G21" i="1"/>
  <c r="H21" i="1"/>
  <c r="I21" i="1"/>
  <c r="J21" i="1"/>
  <c r="K21" i="1"/>
  <c r="L21" i="1"/>
  <c r="M21" i="1"/>
  <c r="D21" i="1"/>
  <c r="D451" i="1"/>
  <c r="E451" i="1"/>
  <c r="F451" i="1"/>
  <c r="G451" i="1"/>
  <c r="H451" i="1"/>
  <c r="I451" i="1"/>
  <c r="J451" i="1"/>
  <c r="K451" i="1"/>
  <c r="L451" i="1"/>
  <c r="M451" i="1"/>
  <c r="F474" i="1" l="1"/>
  <c r="G474" i="1"/>
  <c r="H474" i="1"/>
  <c r="I474" i="1"/>
  <c r="J474" i="1"/>
  <c r="K474" i="1"/>
  <c r="L474" i="1"/>
  <c r="M474" i="1"/>
  <c r="F475" i="1"/>
  <c r="G475" i="1"/>
  <c r="H475" i="1"/>
  <c r="I475" i="1"/>
  <c r="J475" i="1"/>
  <c r="K475" i="1"/>
  <c r="L475" i="1"/>
  <c r="M475" i="1"/>
  <c r="F476" i="1"/>
  <c r="G476" i="1"/>
  <c r="H476" i="1"/>
  <c r="I476" i="1"/>
  <c r="J476" i="1"/>
  <c r="K476" i="1"/>
  <c r="L476" i="1"/>
  <c r="M476" i="1"/>
  <c r="F477" i="1"/>
  <c r="G477" i="1"/>
  <c r="H477" i="1"/>
  <c r="I477" i="1"/>
  <c r="J477" i="1"/>
  <c r="K477" i="1"/>
  <c r="L477" i="1"/>
  <c r="M477" i="1"/>
  <c r="F478" i="1"/>
  <c r="G478" i="1"/>
  <c r="H478" i="1"/>
  <c r="I478" i="1"/>
  <c r="J478" i="1"/>
  <c r="K478" i="1"/>
  <c r="L478" i="1"/>
  <c r="M478" i="1"/>
  <c r="F479" i="1"/>
  <c r="G479" i="1"/>
  <c r="H479" i="1"/>
  <c r="I479" i="1"/>
  <c r="J479" i="1"/>
  <c r="K479" i="1"/>
  <c r="L479" i="1"/>
  <c r="M479" i="1"/>
  <c r="F480" i="1"/>
  <c r="G480" i="1"/>
  <c r="H480" i="1"/>
  <c r="I480" i="1"/>
  <c r="J480" i="1"/>
  <c r="K480" i="1"/>
  <c r="L480" i="1"/>
  <c r="M480" i="1"/>
  <c r="F481" i="1"/>
  <c r="G481" i="1"/>
  <c r="H481" i="1"/>
  <c r="I481" i="1"/>
  <c r="J481" i="1"/>
  <c r="K481" i="1"/>
  <c r="L481" i="1"/>
  <c r="M481" i="1"/>
  <c r="F482" i="1"/>
  <c r="G482" i="1"/>
  <c r="H482" i="1"/>
  <c r="I482" i="1"/>
  <c r="J482" i="1"/>
  <c r="K482" i="1"/>
  <c r="L482" i="1"/>
  <c r="M482" i="1"/>
  <c r="F483" i="1"/>
  <c r="G483" i="1"/>
  <c r="H483" i="1"/>
  <c r="I483" i="1"/>
  <c r="J483" i="1"/>
  <c r="K483" i="1"/>
  <c r="L483" i="1"/>
  <c r="M483" i="1"/>
  <c r="F484" i="1"/>
  <c r="G484" i="1"/>
  <c r="H484" i="1"/>
  <c r="I484" i="1"/>
  <c r="J484" i="1"/>
  <c r="K484" i="1"/>
  <c r="L484" i="1"/>
  <c r="M484" i="1"/>
  <c r="F485" i="1"/>
  <c r="G485" i="1"/>
  <c r="H485" i="1"/>
  <c r="I485" i="1"/>
  <c r="J485" i="1"/>
  <c r="K485" i="1"/>
  <c r="L485" i="1"/>
  <c r="M485" i="1"/>
  <c r="F486" i="1"/>
  <c r="G486" i="1"/>
  <c r="H486" i="1"/>
  <c r="I486" i="1"/>
  <c r="J486" i="1"/>
  <c r="K486" i="1"/>
  <c r="L486" i="1"/>
  <c r="M486" i="1"/>
  <c r="E478" i="1"/>
  <c r="E479" i="1"/>
  <c r="E480" i="1"/>
  <c r="E481" i="1"/>
  <c r="E482" i="1"/>
  <c r="E483" i="1"/>
  <c r="E484" i="1"/>
  <c r="E485" i="1"/>
  <c r="E486" i="1"/>
  <c r="E477" i="1"/>
  <c r="E476" i="1"/>
  <c r="E475" i="1"/>
  <c r="E474" i="1"/>
  <c r="E470" i="1"/>
  <c r="F470" i="1"/>
  <c r="G470" i="1"/>
  <c r="H470" i="1"/>
  <c r="I470" i="1"/>
  <c r="J470" i="1"/>
  <c r="K470" i="1"/>
  <c r="L470" i="1"/>
  <c r="M470" i="1"/>
  <c r="E471" i="1"/>
  <c r="F471" i="1"/>
  <c r="G471" i="1"/>
  <c r="H471" i="1"/>
  <c r="I471" i="1"/>
  <c r="J471" i="1"/>
  <c r="K471" i="1"/>
  <c r="L471" i="1"/>
  <c r="M471" i="1"/>
  <c r="E472" i="1"/>
  <c r="F472" i="1"/>
  <c r="G472" i="1"/>
  <c r="H472" i="1"/>
  <c r="I472" i="1"/>
  <c r="J472" i="1"/>
  <c r="K472" i="1"/>
  <c r="L472" i="1"/>
  <c r="M472" i="1"/>
  <c r="E473" i="1"/>
  <c r="F473" i="1"/>
  <c r="G473" i="1"/>
  <c r="H473" i="1"/>
  <c r="I473" i="1"/>
  <c r="J473" i="1"/>
  <c r="K473" i="1"/>
  <c r="L473" i="1"/>
  <c r="M473" i="1"/>
  <c r="D473" i="1"/>
  <c r="D472" i="1"/>
  <c r="D471" i="1"/>
  <c r="D470" i="1"/>
  <c r="E469" i="1"/>
  <c r="F469" i="1"/>
  <c r="G469" i="1"/>
  <c r="H469" i="1"/>
  <c r="I469" i="1"/>
  <c r="J469" i="1"/>
  <c r="K469" i="1"/>
  <c r="L469" i="1"/>
  <c r="M469" i="1"/>
  <c r="D469" i="1"/>
  <c r="E468" i="1"/>
  <c r="F468" i="1"/>
  <c r="G468" i="1"/>
  <c r="H468" i="1"/>
  <c r="I468" i="1"/>
  <c r="J468" i="1"/>
  <c r="K468" i="1"/>
  <c r="L468" i="1"/>
  <c r="M468" i="1"/>
  <c r="D468" i="1"/>
  <c r="E467" i="1"/>
  <c r="F467" i="1"/>
  <c r="G467" i="1"/>
  <c r="H467" i="1"/>
  <c r="I467" i="1"/>
  <c r="J467" i="1"/>
  <c r="K467" i="1"/>
  <c r="L467" i="1"/>
  <c r="M467" i="1"/>
  <c r="D467" i="1"/>
  <c r="E466" i="1"/>
  <c r="F466" i="1"/>
  <c r="G466" i="1"/>
  <c r="H466" i="1"/>
  <c r="I466" i="1"/>
  <c r="J466" i="1"/>
  <c r="K466" i="1"/>
  <c r="L466" i="1"/>
  <c r="M466" i="1"/>
  <c r="D466" i="1"/>
  <c r="E465" i="1"/>
  <c r="F465" i="1"/>
  <c r="G465" i="1"/>
  <c r="H465" i="1"/>
  <c r="I465" i="1"/>
  <c r="J465" i="1"/>
  <c r="K465" i="1"/>
  <c r="L465" i="1"/>
  <c r="M465" i="1"/>
  <c r="D465" i="1"/>
  <c r="M464" i="1" l="1"/>
  <c r="L464" i="1"/>
  <c r="K464" i="1"/>
  <c r="J464" i="1"/>
  <c r="I464" i="1"/>
  <c r="M463" i="1"/>
  <c r="L463" i="1"/>
  <c r="K463" i="1"/>
  <c r="M462" i="1"/>
  <c r="L462" i="1"/>
  <c r="K462" i="1"/>
  <c r="J462" i="1"/>
  <c r="M461" i="1"/>
  <c r="L461" i="1"/>
  <c r="K461" i="1"/>
  <c r="J461" i="1"/>
  <c r="I461" i="1"/>
  <c r="H461" i="1"/>
  <c r="G461" i="1"/>
  <c r="F461" i="1"/>
  <c r="E461" i="1"/>
  <c r="E453" i="1" s="1"/>
  <c r="M460" i="1"/>
  <c r="L460" i="1"/>
  <c r="K460" i="1"/>
  <c r="J460" i="1"/>
  <c r="M459" i="1"/>
  <c r="L459" i="1"/>
  <c r="K459" i="1"/>
  <c r="J459" i="1"/>
  <c r="I459" i="1"/>
  <c r="M458" i="1"/>
  <c r="M457" i="1"/>
  <c r="L457" i="1"/>
  <c r="K457" i="1"/>
  <c r="J457" i="1"/>
  <c r="I457" i="1"/>
  <c r="H457" i="1"/>
  <c r="M456" i="1"/>
  <c r="L456" i="1"/>
  <c r="K456" i="1"/>
  <c r="J456" i="1"/>
  <c r="I456" i="1"/>
  <c r="H456" i="1"/>
  <c r="G456" i="1"/>
  <c r="F456" i="1"/>
  <c r="A466" i="1"/>
  <c r="A467" i="1" s="1"/>
  <c r="A468" i="1" s="1"/>
  <c r="A469" i="1" s="1"/>
  <c r="A470" i="1" s="1"/>
  <c r="A471" i="1" s="1"/>
  <c r="A472" i="1" s="1"/>
  <c r="A473" i="1" s="1"/>
  <c r="A474" i="1" s="1"/>
  <c r="A475" i="1" s="1"/>
  <c r="A476" i="1" s="1"/>
  <c r="A477" i="1" s="1"/>
  <c r="A478" i="1" s="1"/>
  <c r="A479" i="1" s="1"/>
  <c r="A480" i="1" s="1"/>
  <c r="A481" i="1" s="1"/>
  <c r="A482" i="1" s="1"/>
  <c r="A483" i="1" s="1"/>
  <c r="A484" i="1" s="1"/>
  <c r="A485" i="1" s="1"/>
  <c r="A486" i="1" s="1"/>
  <c r="M455" i="1"/>
  <c r="L455" i="1"/>
  <c r="K455" i="1"/>
  <c r="J455" i="1"/>
  <c r="I455" i="1"/>
  <c r="H455" i="1"/>
  <c r="G455" i="1"/>
  <c r="H453" i="1"/>
  <c r="D453" i="1"/>
  <c r="M440" i="1"/>
  <c r="L440" i="1"/>
  <c r="K440" i="1"/>
  <c r="J440" i="1"/>
  <c r="I440" i="1"/>
  <c r="H440" i="1"/>
  <c r="G440" i="1"/>
  <c r="F440" i="1"/>
  <c r="E440" i="1"/>
  <c r="D440" i="1"/>
  <c r="A432" i="1"/>
  <c r="A433" i="1" s="1"/>
  <c r="A434" i="1" s="1"/>
  <c r="A435" i="1" s="1"/>
  <c r="A436" i="1" s="1"/>
  <c r="A437" i="1" s="1"/>
  <c r="A438" i="1" s="1"/>
  <c r="A439" i="1" s="1"/>
  <c r="M430" i="1"/>
  <c r="L430" i="1"/>
  <c r="K430" i="1"/>
  <c r="J430" i="1"/>
  <c r="I430" i="1"/>
  <c r="H430" i="1"/>
  <c r="H452" i="1" s="1"/>
  <c r="G430" i="1"/>
  <c r="F430" i="1"/>
  <c r="E430" i="1"/>
  <c r="D430" i="1"/>
  <c r="M304" i="1"/>
  <c r="L304" i="1"/>
  <c r="K304" i="1"/>
  <c r="J304" i="1"/>
  <c r="I304" i="1"/>
  <c r="H304" i="1"/>
  <c r="G304" i="1"/>
  <c r="F304" i="1"/>
  <c r="E304" i="1"/>
  <c r="D304" i="1"/>
  <c r="M162" i="1"/>
  <c r="L162" i="1"/>
  <c r="K162" i="1"/>
  <c r="J162" i="1"/>
  <c r="I162" i="1"/>
  <c r="H162" i="1"/>
  <c r="G162" i="1"/>
  <c r="F162" i="1"/>
  <c r="E162" i="1"/>
  <c r="D162" i="1"/>
  <c r="A47" i="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M45" i="1"/>
  <c r="L45" i="1"/>
  <c r="K45" i="1"/>
  <c r="J45" i="1"/>
  <c r="I45" i="1"/>
  <c r="H45" i="1"/>
  <c r="G45" i="1"/>
  <c r="F45" i="1"/>
  <c r="E45" i="1"/>
  <c r="D45" i="1"/>
  <c r="A24" i="1"/>
  <c r="A25" i="1" s="1"/>
  <c r="A26" i="1" s="1"/>
  <c r="A27" i="1" s="1"/>
  <c r="A28" i="1" s="1"/>
  <c r="A29" i="1" s="1"/>
  <c r="A30" i="1" s="1"/>
  <c r="A31" i="1" s="1"/>
  <c r="A32" i="1" s="1"/>
  <c r="A33" i="1" s="1"/>
  <c r="A34" i="1" s="1"/>
  <c r="A35" i="1" s="1"/>
  <c r="A36" i="1" s="1"/>
  <c r="A37" i="1" s="1"/>
  <c r="A38" i="1" s="1"/>
  <c r="A39" i="1" s="1"/>
  <c r="A40" i="1" s="1"/>
  <c r="A41" i="1" s="1"/>
  <c r="A42" i="1" s="1"/>
  <c r="A43" i="1" s="1"/>
  <c r="A44" i="1" s="1"/>
  <c r="M22" i="1"/>
  <c r="L22" i="1"/>
  <c r="K22" i="1"/>
  <c r="J22" i="1"/>
  <c r="I22" i="1"/>
  <c r="H22" i="1"/>
  <c r="G22" i="1"/>
  <c r="F22" i="1"/>
  <c r="E22" i="1"/>
  <c r="D22" i="1"/>
  <c r="G453" i="1" l="1"/>
  <c r="F453" i="1"/>
  <c r="G452" i="1"/>
  <c r="J453" i="1"/>
  <c r="L453" i="1"/>
  <c r="D452" i="1"/>
  <c r="L452" i="1"/>
  <c r="E452" i="1"/>
  <c r="M452" i="1"/>
  <c r="F452" i="1"/>
  <c r="I452" i="1"/>
  <c r="I453" i="1"/>
  <c r="J452" i="1"/>
  <c r="M453" i="1"/>
  <c r="K452" i="1"/>
  <c r="K453" i="1"/>
</calcChain>
</file>

<file path=xl/sharedStrings.xml><?xml version="1.0" encoding="utf-8"?>
<sst xmlns="http://schemas.openxmlformats.org/spreadsheetml/2006/main" count="1082" uniqueCount="897">
  <si>
    <t>Заместитель генерального директора -</t>
  </si>
  <si>
    <t xml:space="preserve">ТЭК и ЖКХ </t>
  </si>
  <si>
    <t>Липецкое РДУ</t>
  </si>
  <si>
    <t>Тамбовской области</t>
  </si>
  <si>
    <t>___________   Ю.М. Путилин</t>
  </si>
  <si>
    <t>___________   В.А. Сыщиков</t>
  </si>
  <si>
    <t>___________   2017</t>
  </si>
  <si>
    <t xml:space="preserve">ГРАФИК </t>
  </si>
  <si>
    <t>по филиалу ПАО "МРСК Центра" - "Тамбовэнерго" на территории Тамбовской области</t>
  </si>
  <si>
    <t xml:space="preserve">№ п/п </t>
  </si>
  <si>
    <t>Потребители</t>
  </si>
  <si>
    <t>Наименование подстанции</t>
  </si>
  <si>
    <t>Номер очереди ограничения, МВт</t>
  </si>
  <si>
    <t>I</t>
  </si>
  <si>
    <t>II</t>
  </si>
  <si>
    <t>III</t>
  </si>
  <si>
    <t>IV</t>
  </si>
  <si>
    <t>V</t>
  </si>
  <si>
    <t>VI</t>
  </si>
  <si>
    <t>VII</t>
  </si>
  <si>
    <t>VIII</t>
  </si>
  <si>
    <t>IX</t>
  </si>
  <si>
    <t>X</t>
  </si>
  <si>
    <t>1. Потребители филиала ПАО "МРСК Центра"-"Тамбовэнерго"</t>
  </si>
  <si>
    <t>ООО "Тамбовский бекон"</t>
  </si>
  <si>
    <t>ПС 110 кВ Сампурская
ПС 35 кВ Бахаревская
ПС 35 кВ Степная
ПС 35 кВ Артемовская
ПС 35 кВ РСХО
ПС 35 Александровская
ПС 35 кВ Знаменская
ПС 35 кВ Верхоценская
ПС 35 кВ Борщевская
ПС 110 кВ Жердевская
ПС 35 кВ Бурнакская</t>
  </si>
  <si>
    <t>ЗАО "Инжавинская птицефабрика"</t>
  </si>
  <si>
    <t>ПС 110 кВ Инжавинская
ПС 35 кВ Никитинская</t>
  </si>
  <si>
    <t>ОАО "Токаревская птицефабрика"</t>
  </si>
  <si>
    <t>ПС 110 кВ Токаревская
ПС 35 кВ Бурнакская
ПС 110 кВ Фабричная</t>
  </si>
  <si>
    <t>ООО "Черкизово-свиноводство"</t>
  </si>
  <si>
    <t>ПС 110 кВ Граждановская
ПС 35 кВ Гавриловская
ПС 35 кВ Соколовская
ПС 35 Анненская
ПС 35 кВ Пересыпкинская
ПС 35 кВ Куровщинская</t>
  </si>
  <si>
    <t>ОАО "Тепличное"</t>
  </si>
  <si>
    <t>ПС 110 кВ Тамбовская №6</t>
  </si>
  <si>
    <t>ООО "Кристалл"</t>
  </si>
  <si>
    <t>ПС 110 кВ Кирсановская</t>
  </si>
  <si>
    <t>Тамбовский вагоноремонтный завод филиал ОАО "Вагонреммаш"</t>
  </si>
  <si>
    <t>ПС 110 кВ Тамбовская №2</t>
  </si>
  <si>
    <t>ОАО "Тамбовский завод "Октябрь"</t>
  </si>
  <si>
    <t>ПС 110 кВ Октябрь</t>
  </si>
  <si>
    <t>ООО "Рассказовский свиноводческий комплекс"</t>
  </si>
  <si>
    <t>ПС 110 кВ Спасская</t>
  </si>
  <si>
    <t>Производственная фирма "РАСКОМ"</t>
  </si>
  <si>
    <t>ПС 110 кВ Кожзавод</t>
  </si>
  <si>
    <t xml:space="preserve">ОАО "Тамбовское спиртоводочное предприятие "ТАЛВИС" </t>
  </si>
  <si>
    <t>ПС 110 кВ Н.Лядинская
ПС 110 кВ М.Талинская</t>
  </si>
  <si>
    <t>ЗАО "КЛМЗ"</t>
  </si>
  <si>
    <t>ПС 35 кВ Коршуновская</t>
  </si>
  <si>
    <t>ООО "КВАНТ"</t>
  </si>
  <si>
    <t>ПС 220 кВ Тамбовская №4</t>
  </si>
  <si>
    <t>ЗАО "Изорок"</t>
  </si>
  <si>
    <t>ПС 35 кВ Бокинская
ПС 110 кВ Промышленная</t>
  </si>
  <si>
    <t>ООО "Моршанский медбиохимический комбинат"</t>
  </si>
  <si>
    <t>ПС 35 кВ Ракшинская</t>
  </si>
  <si>
    <t>ОАО "Деметра"</t>
  </si>
  <si>
    <t>ПС 110 кВ Тамбовская №3
ПС 110 кВ Тамбовская №7</t>
  </si>
  <si>
    <t>ОАО Маслобойный завод "Инжавинский"</t>
  </si>
  <si>
    <t>ПС 110 кВ Инжавинская</t>
  </si>
  <si>
    <t>ООО "Завод Моршанскхиммаш"</t>
  </si>
  <si>
    <t>ПС 110 кВ Моршанская
ПС 110 кВ Камвольная</t>
  </si>
  <si>
    <t>ЗАО "ТАМАК"</t>
  </si>
  <si>
    <t>ПС 110 кВ Промышленная</t>
  </si>
  <si>
    <t>ООО "Жилищная инициатива-5"</t>
  </si>
  <si>
    <t>ПС 110 кВ Пигмент</t>
  </si>
  <si>
    <t>ОАО "МН "Дружба" Мичуринское РУ НПС "Малиновка"</t>
  </si>
  <si>
    <t>ПС 110 кВ Малиновская</t>
  </si>
  <si>
    <t>ЗАО "Корпорация "ГРИНН" "Гипермаркет "Линия"</t>
  </si>
  <si>
    <t>ПС 110 кВ Тамбовская №7</t>
  </si>
  <si>
    <t>2. Потребители АО "ТКС "Электрические сети"</t>
  </si>
  <si>
    <t>Ф № 13 "ОПХ" (Агротехмаш-Т)</t>
  </si>
  <si>
    <t>Тамбовская ТЭЦ, ф № 13</t>
  </si>
  <si>
    <t>Ф 20, 33 "Электроприбор" (ОАО Тамбовский завод Электроприбор)</t>
  </si>
  <si>
    <t>Тамбовская ТЭЦ, ф № 20,33</t>
  </si>
  <si>
    <r>
      <t>Ф 23, 29, 36 "МСЗ" (ОАО «Тамбовмаш»)</t>
    </r>
    <r>
      <rPr>
        <sz val="10"/>
        <color rgb="FF00B050"/>
        <rFont val="Times New Roman"/>
        <family val="1"/>
        <charset val="204"/>
      </rPr>
      <t xml:space="preserve"> </t>
    </r>
  </si>
  <si>
    <t>Тамбовская ТЭЦ, ф № 23,29,36</t>
  </si>
  <si>
    <t>ООО «Картон-Тара»; (ул.Бастионная, 8к)</t>
  </si>
  <si>
    <t>ТП-470</t>
  </si>
  <si>
    <t>ТОГАОУ ДОД "СДЮСШОР Центр единоборств им. Е.Т. Артюхина"(ул. Мичуринская, 150)</t>
  </si>
  <si>
    <t>ТП-0250</t>
  </si>
  <si>
    <t>Дуплин И.Н.; (ул.Пионерская, 24)</t>
  </si>
  <si>
    <t>ТП-11</t>
  </si>
  <si>
    <t>ОАО «Тамбовмясопродукт»; (ул.Кавалерийская,15)</t>
  </si>
  <si>
    <t>ТП-180</t>
  </si>
  <si>
    <t>ООО «Тамбовдревпром»; (ул.Бастионная, 3, кор.2, лит.В)</t>
  </si>
  <si>
    <t>ТП-0135</t>
  </si>
  <si>
    <t>ООО "Продукты Улей" (Б. Энтузиастов,2А)</t>
  </si>
  <si>
    <t>ТП-0214</t>
  </si>
  <si>
    <t>ОАО «ПИ Тамбовгражданпроект»; (ул.Советская, 34)</t>
  </si>
  <si>
    <t>ТП-207</t>
  </si>
  <si>
    <t>ОАО  «ТЭСК», (ул.Клубная,1)</t>
  </si>
  <si>
    <t>ТП-065</t>
  </si>
  <si>
    <t>Тамбовское ОСБ №8594 с филиалами; (ул.К.Маркса, 130)</t>
  </si>
  <si>
    <t>ТП-462</t>
  </si>
  <si>
    <t>ФГУП Специализированное предприятие по размещению органов государственной власти; (ул.Советская, 101)</t>
  </si>
  <si>
    <t>ТП-86</t>
  </si>
  <si>
    <t>ОАО «Тамбовское ОКТБ»; (Моршанское шоссе, 17А)</t>
  </si>
  <si>
    <t>ТП-0149</t>
  </si>
  <si>
    <t>ОАО "Тамбовская энергосбытовая компания"; (ул.Колхозная, 1А)</t>
  </si>
  <si>
    <t>ТП-0213</t>
  </si>
  <si>
    <t>ООО «Диагност плюс»; (ул.Московская, 14)</t>
  </si>
  <si>
    <t>ТП-196</t>
  </si>
  <si>
    <t>ОАО «Тамбовский автотранспортный комбинат»; (ул.Бастионная, 1А)</t>
  </si>
  <si>
    <t>ТП-0156</t>
  </si>
  <si>
    <t>ООО "РН-Энерго"; (ул.Пионерская, 9А)</t>
  </si>
  <si>
    <t>ТП-267</t>
  </si>
  <si>
    <t>ОАО «Тамбовский хлебозавод»; (ул.Лермонтовская, 134)</t>
  </si>
  <si>
    <t>ТП-0245</t>
  </si>
  <si>
    <t>ООО «Промизделия»; (ул.Киквидзе, 69Б)</t>
  </si>
  <si>
    <t>ТП-0169</t>
  </si>
  <si>
    <t>ООО «XXI век Тамбов»; (ул.Коммунальная, 21А, лит.П)</t>
  </si>
  <si>
    <t>ТП-380</t>
  </si>
  <si>
    <t>МУП «Тамбовский Центральный Рынок»; (ул.Коммунальная, 21А)</t>
  </si>
  <si>
    <t>ТП-380, 295</t>
  </si>
  <si>
    <t>ООО «XXI век»; (ул.Базарная, 119А)</t>
  </si>
  <si>
    <t>ТП-33</t>
  </si>
  <si>
    <t>ЗАО «Тамбовчанка»; (ул.Октябрьская, 31)</t>
  </si>
  <si>
    <t>ТП-39</t>
  </si>
  <si>
    <t>МУП «Тамбовгортранс»</t>
  </si>
  <si>
    <t>ТП-067, 0244, 0269, 078, 072, 081, 079, 0223</t>
  </si>
  <si>
    <t>ОАО «Хлебокомбинат Тамбовский»; (ул.Володарского, 57 ул.Базарная, 126)</t>
  </si>
  <si>
    <t>ТП-0101, 28</t>
  </si>
  <si>
    <t>ООО «Бегар»; (ул.Советская, 123)</t>
  </si>
  <si>
    <t>ТП-387</t>
  </si>
  <si>
    <t>ООО "Основа" (ул. Киквидзе,110)</t>
  </si>
  <si>
    <t>ТП-450</t>
  </si>
  <si>
    <t>ОАО «Торрус» (Рубежный проезд, 14)</t>
  </si>
  <si>
    <t>ТП-095</t>
  </si>
  <si>
    <t>ООО «ТПК «Инвест-знание»; (ул.Советская, 183Б)</t>
  </si>
  <si>
    <t>ТП-175</t>
  </si>
  <si>
    <t>ЗАО «Волковский спиртзавод»; (ул.Андреевская», 33Д)</t>
  </si>
  <si>
    <t>ТП-6</t>
  </si>
  <si>
    <t>Полякова Н.В. (ТД «Модерн»); (ул.Советская, 81А)</t>
  </si>
  <si>
    <t>ТП-0302</t>
  </si>
  <si>
    <t>ООО "Тамбовбизнесстрой-бетон" (ул.Волжская,69)</t>
  </si>
  <si>
    <t>ТП-0399</t>
  </si>
  <si>
    <t>ООО "Агро Техника"; (ул.Мичуринская, 89Б)</t>
  </si>
  <si>
    <t>ТП-133</t>
  </si>
  <si>
    <t>ООО «Копейка-Воронеж»; (ул.К.Маркса, 251)</t>
  </si>
  <si>
    <t>ТП-188</t>
  </si>
  <si>
    <t>ООО «Мартини»; (ул.Куйбышева,61)</t>
  </si>
  <si>
    <t>Кураков Е.А. (ул. Затонная,4)</t>
  </si>
  <si>
    <t>ТП-0313</t>
  </si>
  <si>
    <t>ООО «Эльдорадо»; (ул.Интернациональная, 12)</t>
  </si>
  <si>
    <t>ТП-345</t>
  </si>
  <si>
    <t>ООО РН "Энерго" (Б.Энтузиастов,2; ул.Астраханская, 39В; ул.Студенецкая набережная, 28)</t>
  </si>
  <si>
    <t>ТП-57, 123, 257</t>
  </si>
  <si>
    <t>ОАО «Новинка»; (ул.Авиационная, 153)</t>
  </si>
  <si>
    <t>ТП-0138</t>
  </si>
  <si>
    <t>ООО «Берег»; (ул.Кронштатская, 14)</t>
  </si>
  <si>
    <t>ТП-015</t>
  </si>
  <si>
    <t>ООО «Тазро-Красный богатырь»; (ул.Авиационная, 150)</t>
  </si>
  <si>
    <t>ТП-056</t>
  </si>
  <si>
    <t>ООО МСК "Энерго"; (ул.Октябрьская, 22)</t>
  </si>
  <si>
    <t>ТП-0248</t>
  </si>
  <si>
    <t>ООО "Управдом 68" (17-й участок)</t>
  </si>
  <si>
    <t>ТП -34, 248, 466, 237, 248, 131, 257, 206, 269, 157, 111, 165, 31, 154, 127, 77, 222, 28, 127, 158, 427, 378, 78, 151, 406, 304</t>
  </si>
  <si>
    <t>ОАО «Жилстрой»; (Пер.Защитный, 5 Б)</t>
  </si>
  <si>
    <t>ТП-064</t>
  </si>
  <si>
    <t>ООО "Магнит Энерго" (по всем точкам)</t>
  </si>
  <si>
    <t>ТП-57,364,208,420,137,266,337,464,320,380,127,92,296,116,320,338,186,274,344,438,465,287,386,214,40,243,83,0140,111,389,430,264</t>
  </si>
  <si>
    <t>ООО  "Шаттл Тамбов",(ул. Московская,1А)</t>
  </si>
  <si>
    <t>ТП-0308</t>
  </si>
  <si>
    <t>ОАО «Внешторгбанк»; (ул.Интернациональная, 16А)</t>
  </si>
  <si>
    <t>ОАО «АКБ «Росбанк»; (ул.Интернациональная, 16Б)</t>
  </si>
  <si>
    <t>ООО "ТамбовБизнесСтрой" (ул.Волжская,69)</t>
  </si>
  <si>
    <t>ТП-0337</t>
  </si>
  <si>
    <t>ГУ ОПФР по Тамбовской области; (ул.Интернациональная, 37)</t>
  </si>
  <si>
    <t>ТП-456</t>
  </si>
  <si>
    <t>ООО "УОР" (ул. Астраханская,1/25, ул.Советская,17, ул. Чичканова,79)</t>
  </si>
  <si>
    <t>ТП-0166, 266, 116</t>
  </si>
  <si>
    <t>ООО ГК "Промресурс" (ул. Шлихтера,5А)</t>
  </si>
  <si>
    <t>ТП-0352</t>
  </si>
  <si>
    <t>Библиотека им А.С.Пушкина; (ул.Интернациональная, 17)</t>
  </si>
  <si>
    <t>ТП-209, 21</t>
  </si>
  <si>
    <t>ОАО ТТФ «Мостотрест»; (ул.Волжская, 30А)</t>
  </si>
  <si>
    <t>ТП-0150</t>
  </si>
  <si>
    <t>ООО "Бегемот" (ул. Советская,148/45, ул. Магистральная,5Б, ул. К. Маркса,176А, ул. Пионерская,9)</t>
  </si>
  <si>
    <t>ТП-0340</t>
  </si>
  <si>
    <t>ООО ГК "Промресурс" (ул. Рылеева,83)</t>
  </si>
  <si>
    <t>ТП-0345</t>
  </si>
  <si>
    <t>ИП Болдырева Л.Н.; (ул.Сергеева-Ценского, 1 А)</t>
  </si>
  <si>
    <t>ТП-274</t>
  </si>
  <si>
    <t>ИП Белятко; (ул.Советская, 148/45)</t>
  </si>
  <si>
    <t>ТП-300</t>
  </si>
  <si>
    <t>ООО Торговый Дом "Арион" (ул. Кавалерийская,7А)</t>
  </si>
  <si>
    <t>ТП-07</t>
  </si>
  <si>
    <t>Тамбовское областное ГУК «Тамбов-Театр»; (ул.Интернациональная, 15)</t>
  </si>
  <si>
    <t>ТП-21</t>
  </si>
  <si>
    <t>ГУ «Тамбовконцерт»; (ул.Державинская, 5)</t>
  </si>
  <si>
    <t>ТП-119</t>
  </si>
  <si>
    <t>ЗАО "Санта-1"; (ул.Советская, 94)</t>
  </si>
  <si>
    <t>ТП-75</t>
  </si>
  <si>
    <t>ОАО «Завод ЖБИ»; (ул.Ипподромная, 7)</t>
  </si>
  <si>
    <t>ТП-0177,0187</t>
  </si>
  <si>
    <t>АО «Тамбовские коммунальные системы»; (ул.Ст. Разина,6 )</t>
  </si>
  <si>
    <t>ТП-433</t>
  </si>
  <si>
    <t>ОАО «Тамбовоблгаз»; (ул.Пролетарская, 337)</t>
  </si>
  <si>
    <t>ТП-127</t>
  </si>
  <si>
    <t>ООО «Сюрприз»; (ул.Советская, 187Е)</t>
  </si>
  <si>
    <t>Банк России; (ул.Октябрьская, 7)</t>
  </si>
  <si>
    <t>ТП-31</t>
  </si>
  <si>
    <t>ОАО «Супермаркет «Крата»; (Ц.Рынок)</t>
  </si>
  <si>
    <t>ТП-295</t>
  </si>
  <si>
    <t>ЗАО "Тамбовчанка" (ул. Октябрьская,31)</t>
  </si>
  <si>
    <t>АКБ «Тамбовкредитпромбанк»; (ул.Советская, 118)</t>
  </si>
  <si>
    <t>ТП-69</t>
  </si>
  <si>
    <t>ООО "ТамбовИнвестСервис" 5-й участок</t>
  </si>
  <si>
    <t>ТП-55,0378,301,419,103,457,455,0299,458,136,432,182,235,389,   459,321,431,373</t>
  </si>
  <si>
    <t>Михайлин В.В. (ул. Советская,74)</t>
  </si>
  <si>
    <t>ТП-0353</t>
  </si>
  <si>
    <t>ООО "Тамбовводтранс" (ул.Ипподромная, 5)</t>
  </si>
  <si>
    <t>ТП-089</t>
  </si>
  <si>
    <t>ООО "Папа Карло" (ул. Державинская,16А)</t>
  </si>
  <si>
    <t>ТП-303</t>
  </si>
  <si>
    <t>ГУК "Тамбовский областной краеведческий музей"; (ул.Советская, 63)</t>
  </si>
  <si>
    <t>ТП-204</t>
  </si>
  <si>
    <t>Дом-интернат ветеранов труда; (Пригородный лес)</t>
  </si>
  <si>
    <t>ТП-184</t>
  </si>
  <si>
    <t>ИП Алиян О.Б.; (ул.Московская, 14)</t>
  </si>
  <si>
    <t>ООО "Жупиков" (ул. Бастионная, 25 М)</t>
  </si>
  <si>
    <t>ТП-0459</t>
  </si>
  <si>
    <t>ООО «Инфо-Ю»</t>
  </si>
  <si>
    <t>ТП-317, 131, 428, 479, 60, 94, 113, 72, 27</t>
  </si>
  <si>
    <t>ТОГАФСУ ПХК "Тамбов"; (ул.Советская, 134)</t>
  </si>
  <si>
    <t>ТП-041</t>
  </si>
  <si>
    <t>ООО ТД «Континент»; (ул.Мичуринская, 137)</t>
  </si>
  <si>
    <t>ТП-0132</t>
  </si>
  <si>
    <t>ООО «ГЭЛЛЭРИ-Сервис»</t>
  </si>
  <si>
    <t>ТП-54, 41, 383, 207, 370, 165, 28, 60, 394, 141, 209, 27, 55, 12, 18, 131, 0210, 153, 148</t>
  </si>
  <si>
    <t>ОАО «ЦЗМ»; (ул.Бригадная, 3)</t>
  </si>
  <si>
    <t>ТП-083</t>
  </si>
  <si>
    <t>ОАО "Детский Мир"; (ул.К.Маркса, 165Б)</t>
  </si>
  <si>
    <t>ООО «Центржилстрой»; (ул.Чичерина, 62, ул.Мичуринская,197Г, ул.Советская,39, ул. Ореховая,22/10, Звездный пер.,13В, ул. Киквидзе,77Б)</t>
  </si>
  <si>
    <t>ТП-0238, 0298, 0,275, 0339, 389, 426</t>
  </si>
  <si>
    <t>ЗАО «Тамак»; (ул.Интернациональная, 16)</t>
  </si>
  <si>
    <t>ООО "АДД Тамбов" (ул. Киквидзе,85в)</t>
  </si>
  <si>
    <t>ТП-0,116</t>
  </si>
  <si>
    <t>ООО «Гранд»; (ул.М.Горького, 17/129)</t>
  </si>
  <si>
    <t>ТП-0335</t>
  </si>
  <si>
    <t>Издательский дом "Мичуринск" (Моршанское ш.,14)</t>
  </si>
  <si>
    <t>ТП-0182</t>
  </si>
  <si>
    <t>ООО «ПМК-1» (ул.Чичерина,58; Чичерина, 44А, ул. Чичерина,54Е, ул. Мичуринская,185А, ул. А. Бебеля, 6)</t>
  </si>
  <si>
    <t>ТП-422, 0195, 428, 0376, 0437</t>
  </si>
  <si>
    <t>ООО «Тамбовпродторг»; (ул.Ипподромная, 5)</t>
  </si>
  <si>
    <t>ТП-074</t>
  </si>
  <si>
    <t>ЗАО «Энергия-Т»; (ул.Ипподромная, 5А)</t>
  </si>
  <si>
    <t>ТП-0184</t>
  </si>
  <si>
    <t>ООО «Ротор»; (ул.Ипподромная, 6)</t>
  </si>
  <si>
    <t>ТП-0265</t>
  </si>
  <si>
    <t>ООО «Пакмаркет»; (Ипподромный пр-д, 24)</t>
  </si>
  <si>
    <t>ТП-090</t>
  </si>
  <si>
    <t>Казарин С.Б. (м-н «Гранд»); (ул.К.Маркса, 176А)</t>
  </si>
  <si>
    <t>ТП-304</t>
  </si>
  <si>
    <t>Казьмин Е.М. (ул. Кавказская,1А)</t>
  </si>
  <si>
    <t xml:space="preserve">ТП-441 </t>
  </si>
  <si>
    <t>ООО "Тамбовская девелоперская компания" (Чичерина,27/211)</t>
  </si>
  <si>
    <t>ТП-0381</t>
  </si>
  <si>
    <t>ОАО «Тамбовский завод Комсомолец» им. Н.С.Артемова»; (ул.Советская, 51)</t>
  </si>
  <si>
    <t>ПС-1, ф.30, ф.40</t>
  </si>
  <si>
    <t>ООО «УК «Жилсервис» (ул.Магистральная, 33)</t>
  </si>
  <si>
    <t>ТП-202,77,0238,0166,478,0249,0346,0342,0334,0298,0383,0336,0342,116,422,234</t>
  </si>
  <si>
    <t>ООО "Каскад-Энергосбыт" ТРЦ "Рио" (ул. Советская,99)</t>
  </si>
  <si>
    <t>ТП-0407</t>
  </si>
  <si>
    <t>ООО "КомСервисПлюс"</t>
  </si>
  <si>
    <t>ТП-230,464,207,303,100,245,190,130,242,386,253,166,463,0113,407,0255,379,391,0275</t>
  </si>
  <si>
    <t>АООТ «Хлебная База № 53»; (ул.Клубная,3)</t>
  </si>
  <si>
    <t>ТП-019</t>
  </si>
  <si>
    <t>ЗАО «Тепловодоэнергосберегающие технологии» (ЗАО «ТВЭСТ»); (Защитный пер., 3А)</t>
  </si>
  <si>
    <t>ТП-0141</t>
  </si>
  <si>
    <t>МУП «Тамбовинвестсервис»  (ул.Гагарина, 19А; ; ул.Интернациональная,11 )</t>
  </si>
  <si>
    <t>ТП-164, 21</t>
  </si>
  <si>
    <t>ООО «Арт-Лес»; (ул.Бастионная, 7)</t>
  </si>
  <si>
    <t>ТП-0147</t>
  </si>
  <si>
    <t>Ларионов П.Н. (кондитерский цех); (ул.Бастионная, 8г,лит.Б)</t>
  </si>
  <si>
    <t>Филатов В.А.; (ул.Клубная, 1А)</t>
  </si>
  <si>
    <t>ТП-0206</t>
  </si>
  <si>
    <t>ООО «Даниил»; (ул.Клубная, 1Б)</t>
  </si>
  <si>
    <t>ООО "Фармоптсклад"; (ул.Клубная, 4)</t>
  </si>
  <si>
    <t>ТП-0110</t>
  </si>
  <si>
    <t>Автоцентр «Камаз»; (ул.Авиационная, 143А)</t>
  </si>
  <si>
    <t>ТП-047</t>
  </si>
  <si>
    <t>МУ «Дирекция благоустройства и озеленения» (Уличное освещение)</t>
  </si>
  <si>
    <t>ТП-51, 6, 361, 207, 105, 145, 141, 122, 110, 218, 80, 264,118,35,113,131,137,155,153</t>
  </si>
  <si>
    <t>ПБОЮЛ Мирошниченко (Гостиница «Славянская»); (ул.Кавалерийская, 18А)</t>
  </si>
  <si>
    <t>ТП-06</t>
  </si>
  <si>
    <t>ООО «Авторитет»; (ул.Кавалерийская, 18А)</t>
  </si>
  <si>
    <t>ООО «Фирма «Югспецстрой»; (ул.Монтажников, 4)</t>
  </si>
  <si>
    <t>ТП-0230</t>
  </si>
  <si>
    <t>3. Потребители АО "Тамбовские сетевая компания"</t>
  </si>
  <si>
    <t>ОАО Моршанский булочный кондитерский комбинат</t>
  </si>
  <si>
    <t>ПС 110/35/6кВ "Моршанская" ф.№ 7 ТП № 114</t>
  </si>
  <si>
    <t>ФГУЗ "ЦГЭ"</t>
  </si>
  <si>
    <t>ПС 110/35/6кВ Моршанская ф. №9</t>
  </si>
  <si>
    <t>ПС 110/35/10кВ Сосновская ф.№19</t>
  </si>
  <si>
    <t>МУП Тепловые сети</t>
  </si>
  <si>
    <t>ПС 110/35/16кВ Моршанская ф. № 9</t>
  </si>
  <si>
    <t>ООО "Горпищкомбин ат Моршанский"</t>
  </si>
  <si>
    <t>ПС 110/35/6кВ Моршанская 
ф. № 31</t>
  </si>
  <si>
    <t>ООО "Моршанские строительные материалы и работы"</t>
  </si>
  <si>
    <t>ПС 35/10кВ Северная ф. № 17</t>
  </si>
  <si>
    <t>ОАО "Тамбовоблгаз" Моршанск- межрайгаз</t>
  </si>
  <si>
    <t>ПС 110/35/10кВ "Моршанская"</t>
  </si>
  <si>
    <t>МУП ЖКХ р/п Сосновка</t>
  </si>
  <si>
    <t>ПС l10/35/10кВ "Сосновская" ТПЗ 12,ТП 15;ТП2;ТП305;ТП6;ТП309; ТП307;ТП304</t>
  </si>
  <si>
    <t>ООО Моршанская мануфактура</t>
  </si>
  <si>
    <t>ПС 110/35/6кВ Моршанская Ф№22, Ф №33, Ф№ 42, Ф№43 Ф№2 ЦРП</t>
  </si>
  <si>
    <t>ЗАО Маслодельный завод Моршанский</t>
  </si>
  <si>
    <t>КЛ 6 кВ РП-5 ТП№06(Ф№31 П/С 110/35/6кВ "Моршанская"; КЛ 6 кВ ВЛ Ф№1 П/С 35/10кВ ТП№ 06</t>
  </si>
  <si>
    <t>ОАО Завод ЖБИ-3</t>
  </si>
  <si>
    <t>ТП№031а Ф№39 П/С 110/35/6кВ"Моршанская</t>
  </si>
  <si>
    <t>АК Сберегательный банк СБРФ</t>
  </si>
  <si>
    <t>ПС l10/35/6кВ "Моршанская"ТП47,ТП 91,ТП88,ТП62,ТП22,ТП11</t>
  </si>
  <si>
    <t>МОУ р-п Сосновка</t>
  </si>
  <si>
    <t>ПС l10/35/10кВ "Сосновская" ТП24а;ТП36;ТП 145;ТП 178</t>
  </si>
  <si>
    <t>ООО "АгроТерра Элеваторы"</t>
  </si>
  <si>
    <t>КТП-035 ф. №28 ПС "Камвольная" 110/35/6 кВ</t>
  </si>
  <si>
    <t>ООО "Опус"</t>
  </si>
  <si>
    <t>КТП-063 ф. № 5 ПС "Моршанская" 110/35/6 кВ</t>
  </si>
  <si>
    <t>ИП Савостина Е.О.</t>
  </si>
  <si>
    <t>КТП-97  'ф. № 9 ПС "Моршанская" 110/35/6 кВ</t>
  </si>
  <si>
    <t>ООО "Интерн"</t>
  </si>
  <si>
    <t>КТП-125 ф. №6 ПС "Моршанская" 110/35/6 кВ</t>
  </si>
  <si>
    <t>ООО"Карат"</t>
  </si>
  <si>
    <t>КТП-38 ф. №31 ПС "Моршанская" 110/35/6 кВ</t>
  </si>
  <si>
    <t>ООО "ТНТ-1"</t>
  </si>
  <si>
    <t>КТП АЗС ф. № 04 ПС "Сосновская" 110/35/10 кВ</t>
  </si>
  <si>
    <t>ИП Шумилин А.Ю.</t>
  </si>
  <si>
    <t>КТП-110 ф. №31 ПС "Моршанская" 110/35/6 кВ</t>
  </si>
  <si>
    <t>ИП Жуков А.В.</t>
  </si>
  <si>
    <t>КТП-066 ф. № 6 ПС "Моршанская" 110/35/6 кВ</t>
  </si>
  <si>
    <t>ООО "Стройсервис"</t>
  </si>
  <si>
    <t>КТП-29 ф. №22 ПС "Камвольная" 110/35/6 кВ</t>
  </si>
  <si>
    <t>ИП Ананских</t>
  </si>
  <si>
    <t>ВЛ-0,4кВ от ТП10/0,4кВ ВЛ-10кВ №9 ПС"Спасская" 110/10кВ</t>
  </si>
  <si>
    <t>ООО"Завр"</t>
  </si>
  <si>
    <t>ВЛ0,4кВ от ТП№67 ф3 ЦРП; КЛ-0,4КВ от ТП№52 ф.№22; КЛ-0,4кВ от ТП№59 Ф.№12  ПС "Рассказовская"</t>
  </si>
  <si>
    <t>ТОГБОУ «Детский дом им. Луначарского»</t>
  </si>
  <si>
    <t xml:space="preserve">КЛ-0,4кВ отТП№69 ВЛ-6кВ   ф.№4 с ЦРП; КЛ-0,4кВ от ТП№1 ВЛ-6кВ №16                                                                                                                                            </t>
  </si>
  <si>
    <t>ТОГБОУ «Специальная общеобразовательная школа — интернат г.Рассказово»</t>
  </si>
  <si>
    <t>КЛ,ВЛ-0,4кВ отТП№31 ВЛ-6кВ ф.№16 ПС "Рассказовская"</t>
  </si>
  <si>
    <t>ТОГБОУ СПО "Индустриально -промышленный техникум"</t>
  </si>
  <si>
    <t>ВЛ-6кВ  №3 с ЦРП ПС"Рассказовская", ТП №038 6/0,4кВ; КЛ-0,4кВ ЗТП№90 ВЛ-6кВ№9 ПС "Рассказовская"</t>
  </si>
  <si>
    <t>ИП Тюлякова</t>
  </si>
  <si>
    <t>ВЛ-0,4кВ от ТП 6/0,4кВ №5 ф№12 ПС"Рассказовская"; ВЛ-04 от ТП 6/0,4кВ №069 ф№3 ЦРП</t>
  </si>
  <si>
    <t>Мр инспекция ФНС России №3 по Тамбовской обл. от имени РФ</t>
  </si>
  <si>
    <t>КЛ-0,4кВ от ТП№48 ф.4 ЦРП</t>
  </si>
  <si>
    <t>ОАО "Рематтра"</t>
  </si>
  <si>
    <t>ВЛ- 6кВ №27 и №30  ТП№ 54 ПС"Рассказовская" 110/35/6кВ</t>
  </si>
  <si>
    <t>ИП Калугин</t>
  </si>
  <si>
    <t xml:space="preserve">ВЛ-0,4кВ от ТП№064 ф.№9        ПС"Спасская"                    </t>
  </si>
  <si>
    <t>ИП Попов</t>
  </si>
  <si>
    <t>ВЛ-0,4кВ от ТП №030 ф№ 4 ЦРП;  ВЛ-0,4кВ от ТП №90 ф№ 9 ПС «Рассказовская»</t>
  </si>
  <si>
    <t>Тамбовнефтепродукт</t>
  </si>
  <si>
    <t>Вл-0,4кВ от ТП№15  ВЛ.№04 ПС "Платоновская"</t>
  </si>
  <si>
    <t>ИП Ханина М.В</t>
  </si>
  <si>
    <t>ВЛ-0,4кВ от ТП 6/0,4кВ №016 ВЛ№14, ПС"Рассказовская"</t>
  </si>
  <si>
    <t>ОАО "БИОХИМ"</t>
  </si>
  <si>
    <t xml:space="preserve">На опорах №27а; 70; 67;55 
ВЛ-6кВф.№3 с ЦРП; ВЛ-6кВ ф.№18 ПС"Рассказовская" 110/35/6кВ        </t>
  </si>
  <si>
    <t>ЗАО Народное предприятие "Хлеб"</t>
  </si>
  <si>
    <t>к ТП № 021 ВЛ-6кВ №12 на опоре №46 и ВЛ-6кВ №31 на опоре №42   ПС"Рассказовская"</t>
  </si>
  <si>
    <t>ИП "Поздняков" (торговый центр)ООО "Копейка-Воронеж"</t>
  </si>
  <si>
    <t>КЛ-0,4кВ от ТП-47 ф.22   ПС  "Рассказовская"</t>
  </si>
  <si>
    <t>ИП"Санфиров"</t>
  </si>
  <si>
    <t>ВЛ-0,4кВ от ТП №71 ВЛ-6кВф.№3 с ЦРП к ТП потребителя, ВЛ-0,4кВ от ТП№14 ф. №3 с ЦРП</t>
  </si>
  <si>
    <t>ООО"Континент"</t>
  </si>
  <si>
    <t>КЛ0,4кВ от ТП 90 ВЛ-6кВ №9 ПС"Рассказовская"                                                                                                ВЛ0,4кВотТП7 ф.32 ПС "Рассказовская"                                                                                           КЛ0,4кВотТП</t>
  </si>
  <si>
    <t>ООО"Сталь Логистик"</t>
  </si>
  <si>
    <t>ВЛ-6кВ №14 на опоре  № 11;             ответвление от ВЛ-0,4кВ №5 на опоре №19,20 от ТП№5ф.12                   ПС"Рассказовская"</t>
  </si>
  <si>
    <t>ИП Дрыкин А.В.</t>
  </si>
  <si>
    <t>отпайка от ВЛ-6кВ ф.№12 ПС"Рассказовская" к ТП потребителя                                                                                 ВЛ-0,4кВ от ТП№67ф.№3 с ЦРП</t>
  </si>
  <si>
    <t>ИПСошников  С.С. .</t>
  </si>
  <si>
    <t xml:space="preserve">отпайка от ВЛ-6кВ №9 ПС"Рассказовская" к КТП  абонента 6/0,4кВ     </t>
  </si>
  <si>
    <t>АКСБ РФ(ОАО)-Рассказовское ОСБ      №3884</t>
  </si>
  <si>
    <t>КЛ-0,4кВ от ТП52 ф.22; 
КЛ-0,4кВ от ТП73 ф.14;                                                                                                                     ВЛ-0,4кВ ТП№67ф.№3 с ЦРП;                                                                                                               КЛ-0,4кВ от ТП№59 ф.12;                                                                                                          КЛ-0,4кВотТП№ 90 ф9 ; ПС"Рассказовская" 110/35/6кВ</t>
  </si>
  <si>
    <t>ИП"Фролов"</t>
  </si>
  <si>
    <t>ВЛ-0,4кВ от ТП№12 ВЛ-6кВ №04 ПС"Платоновская" 35/10кВ</t>
  </si>
  <si>
    <t>ЗАО"Платоновское хлебоприемное перерабатывающее предприятие"</t>
  </si>
  <si>
    <t xml:space="preserve">Отпайка от опор №142,147 ВЛ-10кВ №04 ПС"Платоновская" 35/10кВ кТП№ 017, 018 </t>
  </si>
  <si>
    <t>ООО"Платоновская нефтебаза"</t>
  </si>
  <si>
    <t>отпайка на опоре ВЛ-10кВ ф.№04 ПС"Платоновская" к КТП абонента</t>
  </si>
  <si>
    <t>ЗАО"Тамбовнефтепродукт" (АЗС№79)</t>
  </si>
  <si>
    <t>отпайка на разъединитель КЛ-6кВ с РП поселка"Меховая ф-ка" на КТП абонента</t>
  </si>
  <si>
    <t>ИП "Даньшов А.А."</t>
  </si>
  <si>
    <t>На опоре ВЛ-6кВ ф.№20 ПС"Рассказовская", 2отпайки  к КТП абонента № 056</t>
  </si>
  <si>
    <t>ИП Яблоков Н.Ф</t>
  </si>
  <si>
    <t>КЛ-0,4кВ от ТП№24 ф.№3 
ПС "Спасская"</t>
  </si>
  <si>
    <t>ЗАО ТАНДЕР</t>
  </si>
  <si>
    <t>КЛ-0,4кВ ТП№89 ф.№20 ЦРП и ТП№030 ф.№4 с ЦРП; 
ВЛ-0,4кВ отТП№70 ф.№3 ЦРП, КЛ-0,4кВ от ТП№ 52 ф№22 
ПС "Рассказовская"</t>
  </si>
  <si>
    <t>ОАО"Ремонттрубопроводтехника"</t>
  </si>
  <si>
    <t xml:space="preserve">отпайка на опоре ВЛ-6кВ ф.№9 ПС"Рассказовская" 
к  ТП абонента </t>
  </si>
  <si>
    <t>КФК"Благие намерения"</t>
  </si>
  <si>
    <t xml:space="preserve">ответвление от ПКУ на опоре №58 ВЛ-10кВ №3 ПС"Спасская" к ТП №018; ответвление от ВЛ-0,4кВ №7 на опоре №17 ТП№ 69 ВЛ-6кВ №4 с ЦРП ПС"Рассказовская" </t>
  </si>
  <si>
    <t>ИП Нестеренко С.Н.</t>
  </si>
  <si>
    <t>ТП-30,46</t>
  </si>
  <si>
    <t>ОАО "Алмаз"</t>
  </si>
  <si>
    <t>ТЭЦ ФКП"ТПЗ"ф.6кВ №16,17</t>
  </si>
  <si>
    <t>ООО"Жилищное хозяйство"</t>
  </si>
  <si>
    <t>ФКП"ТПЗ" I-ый подъём ф0,4кВ№2, ТП-3,10,13</t>
  </si>
  <si>
    <t>ОВО по г. Котовску-филиала ФГКУ УВО УМВД России по Тамбовской обл.</t>
  </si>
  <si>
    <t>ЦРП г.Котовска</t>
  </si>
  <si>
    <t>ООО"Омега"</t>
  </si>
  <si>
    <t>ТП№23</t>
  </si>
  <si>
    <t>ООО "Ресурс"</t>
  </si>
  <si>
    <t>ТП-10,21</t>
  </si>
  <si>
    <t>ООО"Копейка-Воронеж"</t>
  </si>
  <si>
    <t>ООО "КОСМО"</t>
  </si>
  <si>
    <t>ФКП"ТПЗ" ТП№19,ф6кВ №3, ТП-35 ф.№29</t>
  </si>
  <si>
    <t>ОАО "Котовскхлеб"</t>
  </si>
  <si>
    <t>ТП-3,15,46, КТП-27</t>
  </si>
  <si>
    <t>Общество с ограниченной ответственностью "Авангард"</t>
  </si>
  <si>
    <t>ТП-31,43</t>
  </si>
  <si>
    <t>ОАО «Агро»</t>
  </si>
  <si>
    <t>ТП-10,12,27,41</t>
  </si>
  <si>
    <t>ООО "Вкусняшка"</t>
  </si>
  <si>
    <t>ТП-29</t>
  </si>
  <si>
    <t>Городское хозяйство МКУ</t>
  </si>
  <si>
    <t>ТП-13</t>
  </si>
  <si>
    <t>МУП "Городской рынок"</t>
  </si>
  <si>
    <t>ТП-10,19,22</t>
  </si>
  <si>
    <t>Муниципальное бюджетное учреждение "Дворец культуры города Котовска"</t>
  </si>
  <si>
    <t>ТП-9,40</t>
  </si>
  <si>
    <t>Муниципальное бюджетное дошкольное образовательное  учреждение детский сад №14 "Красная шапочка" г.Котовска Тамбовской области</t>
  </si>
  <si>
    <t>ОАО "Русэнергосбыт"</t>
  </si>
  <si>
    <t>ТП-26 г.Котовск, 
ТП-20 р.п.Сатинка</t>
  </si>
  <si>
    <t>Индивидуальный предприниматель Димитрова Галина Николаевна</t>
  </si>
  <si>
    <t>ТП-36,37</t>
  </si>
  <si>
    <t>Открытое акционерное общество "Сбербанк России" 
(ОАО"Сбербанк России" )</t>
  </si>
  <si>
    <t>ТП-3,6,12,16,28</t>
  </si>
  <si>
    <t>ТОГБОУ СПО ГОУ "Котовский индустриальный техникум"</t>
  </si>
  <si>
    <t>ТП-2,3</t>
  </si>
  <si>
    <t>ООО "Котовский завод 
нетканых материалов"</t>
  </si>
  <si>
    <t>ТП-44,45</t>
  </si>
  <si>
    <t>Общество с ограниченной ответственность "Тамбовская Керамика"</t>
  </si>
  <si>
    <t>ТП-45 (РУ 6 кВ)</t>
  </si>
  <si>
    <t>Общество  с ограниченной ответственностью "МагнитЭнерго"</t>
  </si>
  <si>
    <t>ТП-4,29,31,33,34,36,45</t>
  </si>
  <si>
    <t>Общество с ограниченной ответственностью "Тиас"</t>
  </si>
  <si>
    <t>ТП-50</t>
  </si>
  <si>
    <t>Муниципальное бюджетное общеобразовательное учреждение "Средняя общеобразовательная школа №3  с углубленным изучением отдельных предметов"города Котовска Тамбовской области</t>
  </si>
  <si>
    <t>ТП-32,39</t>
  </si>
  <si>
    <t>Муниципальное бюджетное общеобразовательное учреждение "Средняя общеобразовательная школа" города Котовска Тамбовской области</t>
  </si>
  <si>
    <t>ТП-5</t>
  </si>
  <si>
    <t>Муниципальное бюджетное дошкольное образовательное  учреждение детский сад №12 "Белочка" г.Котовска Тамбовской области</t>
  </si>
  <si>
    <t>ТП-2</t>
  </si>
  <si>
    <t>Муниципальное бюджетное дошкольное образовательное  учреждение детский сад "Солнышко" г.Котовска Тамбовской области</t>
  </si>
  <si>
    <t>Муниципальное бюджетное дошкольное образовательное  учреждение детский сад №3 "Сказка" г.Котовска Тамбовской области</t>
  </si>
  <si>
    <t>ТП-3 ЦРП г.Котовска</t>
  </si>
  <si>
    <t>Муниципальное бюджетное дошкольное образовательное  учреждение детский сад №8 "Рябинка" г.Котовска Тамбовской области</t>
  </si>
  <si>
    <t>МУП "Коммунальник"</t>
  </si>
  <si>
    <t>ТП-0750,0736,0711,0880, 0714,0873,0878; ТП-17</t>
  </si>
  <si>
    <t>ЗАО "Кариан - Строгановский элеватор"</t>
  </si>
  <si>
    <t>ТП-0880 ПС-35/6кВ 
"Элеваторная"</t>
  </si>
  <si>
    <t>ООО "Сатинские теплосети"</t>
  </si>
  <si>
    <t>ТП-1,4,6,13 р.п.Сатинка</t>
  </si>
  <si>
    <t>ООО"Котовская ТЭЦ"</t>
  </si>
  <si>
    <t>ТП-7,31,37,23,30,36,9 
ЦРП г.Котовска</t>
  </si>
  <si>
    <t>Общество с ограниченной ответственностью "Континент"</t>
  </si>
  <si>
    <t>ТП-0866</t>
  </si>
  <si>
    <t>ТОГУСПО Аграрно-технологический техникум</t>
  </si>
  <si>
    <t>ТП-6,7 п.Сампур</t>
  </si>
  <si>
    <t>Аскон ООО</t>
  </si>
  <si>
    <t>ЦРП-10кВ ВЛ-10кВ №1 
ТП №5, ЦРП-10кВ ВЛ-10кВ №1 ТП №24</t>
  </si>
  <si>
    <t xml:space="preserve">МагнитЭнерго </t>
  </si>
  <si>
    <t>ОАО "СОМ"</t>
  </si>
  <si>
    <t>п/ст. Заводская 35/10 
Ф.№5 ВЛ-10кВ</t>
  </si>
  <si>
    <t>ОАО "Кирсановский завод текстильного машиностроения"</t>
  </si>
  <si>
    <t>Кирсановская п/ст. 110/35/10 
Ф.№13 ВЛ 10кВ; ЦРП Ф.№ 4, КЛ-10кВ</t>
  </si>
  <si>
    <t>Кирсановское районное потребительское общество</t>
  </si>
  <si>
    <t>Кирсановская п/ст.
110/35/10 Ф№7,Ф№1</t>
  </si>
  <si>
    <t>Швейная фабрика Юность</t>
  </si>
  <si>
    <t>ЦРП-10кВ ВЛ-10кВ №1
 ТП №11</t>
  </si>
  <si>
    <t xml:space="preserve">Тамбовнефтепродукт </t>
  </si>
  <si>
    <t>ЦРП-10кВ ВЛ-10кВ №1 
ТП №11; ЦРП-10кВ ВЛ-10кВ №3 ТП №60</t>
  </si>
  <si>
    <t>Аграрно-промышленный колледж</t>
  </si>
  <si>
    <t>Кирсановская п/ст. 
110/35/10 Ф№8; 
Кирсановская п/ст. 110/35/10 Ф.№1 КЛ 10кВ от ЗТП №42</t>
  </si>
  <si>
    <t>ООО Гэлакси</t>
  </si>
  <si>
    <t>ЦРП Ф.№ 1, ЗТП №24, 
РПС (ф.№9); ЦРП Ф.№ 1, ЗТП №24, РПС (ф.№10)</t>
  </si>
  <si>
    <t>Эко-Лайн</t>
  </si>
  <si>
    <t>ЦРП-10кВ ВЛ-10кВ №6 
ТП №31; ЦРП-10кВ ВЛ-10кВ №7 ТП №35</t>
  </si>
  <si>
    <t>Транзит-плюс ООО</t>
  </si>
  <si>
    <t>ПС 110/35/10 Кирсановская 
ВЛ-10кВ №8 ТП №53</t>
  </si>
  <si>
    <t>Валетенко А.В.</t>
  </si>
  <si>
    <t>ЦРП-10кВ ВЛ-10кВ №1 
ТП №24</t>
  </si>
  <si>
    <t xml:space="preserve">Гарант ХООО </t>
  </si>
  <si>
    <t>ЦРП-10кВ ВЛ-10кВ №6 
КТП №84</t>
  </si>
  <si>
    <t xml:space="preserve">Вымпел-коммуникации </t>
  </si>
  <si>
    <t>ЦРП-10кВ ВЛ-10кВ №3 
ТП №37 пос. Консервный завод,  ЦРП-10кВ ВЛ-10кВ №3 ТП №36 Глазкова</t>
  </si>
  <si>
    <t>ООО "Бегемот"</t>
  </si>
  <si>
    <t>ЦРП Ф.№ 1, ТП №5, 
КЛ-0,4, ф.№9</t>
  </si>
  <si>
    <t>ООО Коммунальник</t>
  </si>
  <si>
    <t>РСХО 35/10 Ф №14; 
Жедевская 110/35/10 Ф 15,13,18; Городская 35/10 03,15,19;
Бурнакская 35/10 Ф. 07,10,18</t>
  </si>
  <si>
    <t>ОАО  "Механический завод Жердевский</t>
  </si>
  <si>
    <t>Городская 35/10 Ф. 03,15</t>
  </si>
  <si>
    <t>ООО «Теплоресурс»</t>
  </si>
  <si>
    <t>Бурнакская 35/10 Ф. 18; Жердевская 110/35/10 Ф.18;
 Токаревская 110/35/10 Ф 9        Пионер 35/10 Ф 03</t>
  </si>
  <si>
    <t>ООО "Маслодельный завод Жердевский</t>
  </si>
  <si>
    <t>Городская 35/10 Ф. 17</t>
  </si>
  <si>
    <t>ООО "Ржаксинский элеватор"</t>
  </si>
  <si>
    <t>Ржаксинская 110/35-10 Ф.6</t>
  </si>
  <si>
    <t>ООО Виал-Груп</t>
  </si>
  <si>
    <t>Бурнакская 35/10 Ф.10; 
Городская 35-10 Ф.19 (резерв)</t>
  </si>
  <si>
    <t>ОАО "Жердевский элеватор"</t>
  </si>
  <si>
    <t>Бурнакская 35/10 Ф. 05,07; Бурнакская 35/10 Ф.10,18</t>
  </si>
  <si>
    <t>ООО "Тамбовресурс"</t>
  </si>
  <si>
    <t>РСХО 35/10 Ф.14; Городская 35-10 Ф 19 (резерв)</t>
  </si>
  <si>
    <t>ТОГБПОУ  Жердевский колледж сахарной промышленности</t>
  </si>
  <si>
    <t>Жердевская 110/35/10 Ф.13</t>
  </si>
  <si>
    <t>МБОУ ДОД ДШИ (Муз школа)</t>
  </si>
  <si>
    <t xml:space="preserve">ПС Бурнакская  35/10  
ВЛ-10кВ №05 </t>
  </si>
  <si>
    <t>Опритов А.И. ЧП (Ж)</t>
  </si>
  <si>
    <t>ПС Городская  35/10   
ВЛ-10кВ №15</t>
  </si>
  <si>
    <t>ООО "Подсолнечник"</t>
  </si>
  <si>
    <t>ПС 110 кВ "Уваровская" 
ф. 6 кВ №3, ТП-24;  
ПС 35 кВ "Водозабор" ф. 6 кВ №36, ТП №24</t>
  </si>
  <si>
    <t>МБОУ ДОД ДЮСШ "Салют"</t>
  </si>
  <si>
    <t>ПС 110 кВ "Мучкапская" 
ф. 10 кВ №07,11
 ТП-№4026П/ФОК</t>
  </si>
  <si>
    <t>ЗАО ИКС 5 недвижимость</t>
  </si>
  <si>
    <t>ПС 110кВ "Мучкапская" ф.11  ТП № 4031</t>
  </si>
  <si>
    <t>ООО Магнит Энерго</t>
  </si>
  <si>
    <t>ПС 110кВ "Мучкапская" ф.11  ТП № 4032</t>
  </si>
  <si>
    <t>ООО Представитель</t>
  </si>
  <si>
    <t>ПС 110кВ "Мучкапская" ф.09  ТП ПКУ - 1</t>
  </si>
  <si>
    <t>ООО "Свеклотрейд"</t>
  </si>
  <si>
    <t>ПС 110кВ "Мучкапская" ф.07  ТП № 4069</t>
  </si>
  <si>
    <t>ООО "Уваровский маслозавод -  элеватор"</t>
  </si>
  <si>
    <t>ПС 110 кВ "Уваровская" 
ф. 10 кВ №14 ТП №34; 
ПС 35 кВ "Водозабор" ф. 6 кВ №36, ТП №34</t>
  </si>
  <si>
    <t>ТОГБОУ СПО УХТК</t>
  </si>
  <si>
    <t xml:space="preserve">ПС 110 кВ "Городская" ф. 10 кВ №22, ТП-207,  ВЛ-0,4 кВ </t>
  </si>
  <si>
    <t>ООО "Монолит" ("Профи-Т")</t>
  </si>
  <si>
    <t>ПС 110 кВ "Уваровская" ф. 6 кВ №9 ТП №128; ПС 110 кВ "Уваровская" ф. 10 кВ №14 ТП №114</t>
  </si>
  <si>
    <t>ИП Кулдошин А.Н.</t>
  </si>
  <si>
    <t>МАУ Ледовый дворец спорта "Сокол"</t>
  </si>
  <si>
    <t>ПС 110 кВ "Городская" ф. 10 кВ №22, №29 ТП-49</t>
  </si>
  <si>
    <t>ИП Чернова Т.И.</t>
  </si>
  <si>
    <t>ПС "Уваровская" ф№7 ВЛ-10кВ ТП№66</t>
  </si>
  <si>
    <t>ООО "Юлия"</t>
  </si>
  <si>
    <t>ПС 35/6 кВ "Водозабор" ф. 6 кВ №30 ТП №200</t>
  </si>
  <si>
    <r>
      <t xml:space="preserve">ООО </t>
    </r>
    <r>
      <rPr>
        <b/>
        <sz val="10"/>
        <rFont val="Times New Roman"/>
        <family val="1"/>
        <charset val="204"/>
      </rPr>
      <t>"</t>
    </r>
    <r>
      <rPr>
        <sz val="10"/>
        <rFont val="Times New Roman"/>
        <family val="1"/>
        <charset val="204"/>
      </rPr>
      <t>24 часа"</t>
    </r>
  </si>
  <si>
    <t xml:space="preserve">ПС 110 кВ "Городская" ф. 10 кВ №20, ТП-44,  ВЛ-0,4 кВ </t>
  </si>
  <si>
    <t>ОАО "Мучкапхлебпродукт"</t>
  </si>
  <si>
    <t>ПС 110 кВ "Мучкапская" ф. 10 кВ №09</t>
  </si>
  <si>
    <t>ОАО "Уваровохлеб"</t>
  </si>
  <si>
    <t>ПС 110 кВ "Уваровская" ф. 6 кВ №3, ТП-108; ПС 110 кВ "Уваровская" ф. 6 кВ №10, ТП-108</t>
  </si>
  <si>
    <t>РКЦ г. Уварово главного Управления Банка России по Тамбовской обл.</t>
  </si>
  <si>
    <t>ПС 110 кВ "Городская" ф. 10 кВ №20, ТП-13, ВЛ-0,4кВ</t>
  </si>
  <si>
    <t>ООО "БИК"</t>
  </si>
  <si>
    <t>ПС 110 кВ "Уваровская" ф. 10 кВ №14, ТП-69, ВЛ-0,4 кВ</t>
  </si>
  <si>
    <t>ИП Косарева</t>
  </si>
  <si>
    <t>Администрация г. Уварово, уличное освещение</t>
  </si>
  <si>
    <t>ОДГ №2 Уваровского участка ОАО "ТСК", ул. Красная Заря, 1"а"</t>
  </si>
  <si>
    <t>ООО "Копейка-Воронеж"</t>
  </si>
  <si>
    <t xml:space="preserve">ПС 110 кВ "Уваровская" ф. 6 кВ №10,11, ТП-104, КЛ-0,4кВ; ПС 35 кВ "Водозабор" ф. 6 кВ №30, ТП-200,205 КЛ-0,4кВ </t>
  </si>
  <si>
    <t>ЗАО "Тамбовнефтепродукт"</t>
  </si>
  <si>
    <t>ПС 110 кВ "Городская" ф. 10 кВ №29, ТП-7, ВЛ-0,4 кВ; ПС 110 кВ "Уваровская" ф. 6 кВ №9, ТП-16, ВЛ-0,4 кВ</t>
  </si>
  <si>
    <t>ОАО "АРТИ Резинопласт"</t>
  </si>
  <si>
    <t>Тамбовская ТЭЦ, ф № 17</t>
  </si>
  <si>
    <t>ОАО "АРТИ Завод"</t>
  </si>
  <si>
    <t>Тамбовская ТЭЦ, ф № 25,26</t>
  </si>
  <si>
    <t>ОАО "Тамбовгальванотехника"</t>
  </si>
  <si>
    <t>ЗАО "Тамбовмебель"</t>
  </si>
  <si>
    <t>Тамбовская ТЭЦ, ф № 28</t>
  </si>
  <si>
    <t>ОАО "Котовский лакокрасочный завод"</t>
  </si>
  <si>
    <t>Котовская ТЭЦ-2, ф № 1,29,31</t>
  </si>
  <si>
    <t>4. Потребители Филиала "Юго-Западный" ОАО "Оборонэнерго"</t>
  </si>
  <si>
    <t>1</t>
  </si>
  <si>
    <t>в/г №1  В/ч 61460</t>
  </si>
  <si>
    <t xml:space="preserve">ПС № 5    </t>
  </si>
  <si>
    <t>2</t>
  </si>
  <si>
    <t>в/г №1  В/ч 21992</t>
  </si>
  <si>
    <t>3</t>
  </si>
  <si>
    <t>в/г №1  В/ч 52192</t>
  </si>
  <si>
    <t>4</t>
  </si>
  <si>
    <t xml:space="preserve">  Жилой модуль  1/528                                            (8 общежитий)                                                            КЛ-0,4 кВ (ВЛ-0,4), ВРУ </t>
  </si>
  <si>
    <t>5</t>
  </si>
  <si>
    <t xml:space="preserve">  КНС                                                                           КЛ-0,4 кВ (ВЛ-0,4), ВРУ </t>
  </si>
  <si>
    <t>6</t>
  </si>
  <si>
    <t>в/г №1  В/ч 64493</t>
  </si>
  <si>
    <t xml:space="preserve">ПС № 5   </t>
  </si>
  <si>
    <t>7</t>
  </si>
  <si>
    <t>в/г №1  В/ч 7043</t>
  </si>
  <si>
    <t>8</t>
  </si>
  <si>
    <t xml:space="preserve">  Жилой дом ул.Астраханская, 182        КЛ-0,4 кВ (ВЛ-0,4), ВРУ </t>
  </si>
  <si>
    <t>9</t>
  </si>
  <si>
    <t xml:space="preserve">  Жилой дом ул.Астраханская, 176                  КЛ-0,4 кВ (ВЛ-0,4), ВРУ </t>
  </si>
  <si>
    <t>10</t>
  </si>
  <si>
    <t xml:space="preserve">  Военномемориальная компания                               </t>
  </si>
  <si>
    <t>11</t>
  </si>
  <si>
    <t>Судебный департамент                                              КЛ-0,4 кВ (ВЛ-0,4), ВРУ</t>
  </si>
  <si>
    <t>12</t>
  </si>
  <si>
    <t xml:space="preserve">  Общежитие 1/13                                                       КЛ-0,4 кВ (ВЛ-0,4), ВРУ </t>
  </si>
  <si>
    <t>13</t>
  </si>
  <si>
    <t xml:space="preserve">ОАО "УТ МВО"   Столовая №9                                                          КЛ-0,4 кВ (ВЛ-0,4), ВРУ </t>
  </si>
  <si>
    <t>14</t>
  </si>
  <si>
    <t xml:space="preserve">  Столовая освещение                                              КЛ-0,4 кВ (ВЛ-0,4), ВРУ </t>
  </si>
  <si>
    <t>15</t>
  </si>
  <si>
    <t xml:space="preserve">  Столовая силовая                                                КЛ-0,4 кВ (ВЛ-0,4), ВРУ </t>
  </si>
  <si>
    <t>16</t>
  </si>
  <si>
    <t>в/г №2</t>
  </si>
  <si>
    <t xml:space="preserve">ПС №3  </t>
  </si>
  <si>
    <t>17</t>
  </si>
  <si>
    <t xml:space="preserve">Склад 191 «10 филиал ФБУ в/ч 96131"               КЛ-0,4 кВ (ВЛ-0,4), ВРУ </t>
  </si>
  <si>
    <t>18</t>
  </si>
  <si>
    <t xml:space="preserve">ГСК «Северный»                                                   КЛ (ВЛ)-0,4 кВ, ВРУ </t>
  </si>
  <si>
    <t>19</t>
  </si>
  <si>
    <t>в/г №3  В/ч 54607</t>
  </si>
  <si>
    <t xml:space="preserve">ПС Пигмент </t>
  </si>
  <si>
    <t>20</t>
  </si>
  <si>
    <t xml:space="preserve">  Общежитие 3/90                                                  КЛ-0,4 кВ (ВЛ-0,4), ВРУ </t>
  </si>
  <si>
    <t>ПС Пигмент Ф-77</t>
  </si>
  <si>
    <t>21</t>
  </si>
  <si>
    <t xml:space="preserve">  Жилой дом №12 (общий)                                    КЛ-0,4 кВ (ВЛ-0,4), ВРУ </t>
  </si>
  <si>
    <t>22</t>
  </si>
  <si>
    <t xml:space="preserve">  Жилой дом №12 (МОП)                                         КЛ-0,4 кВ (ВЛ-0,4), ВРУ </t>
  </si>
  <si>
    <t>23</t>
  </si>
  <si>
    <t xml:space="preserve">  Жилой дом №12 (общий)                                       КЛ-0,4 кВ (ВЛ-0,4), ВРУ </t>
  </si>
  <si>
    <t>24</t>
  </si>
  <si>
    <t xml:space="preserve">  Ввод №1 Общежитие 1/467                                КЛ-0,4 кВ (ВЛ-0,4), ВРУ </t>
  </si>
  <si>
    <t>25</t>
  </si>
  <si>
    <t xml:space="preserve">  Чайная №7                                                           КЛ-0,4 кВ (ВЛ-0,4), ВРУ </t>
  </si>
  <si>
    <t>26</t>
  </si>
  <si>
    <t xml:space="preserve">  Общежитие 3/81 (общий)                                   КЛ-0,4 кВ (ВЛ-0,4), ВРУ </t>
  </si>
  <si>
    <t>27</t>
  </si>
  <si>
    <t xml:space="preserve">  Общежитие 3/81 (МОП)                                            КЛ-0,4 кВ (ВЛ-0,4), ВРУ </t>
  </si>
  <si>
    <t>28</t>
  </si>
  <si>
    <t xml:space="preserve">  Скважина №2                                                       КЛ-0,4 кВ (ВЛ-0,4), ВРУ </t>
  </si>
  <si>
    <t>29</t>
  </si>
  <si>
    <t xml:space="preserve">  Жилой дом №12 (МОП)                                       КЛ-0,4 кВ (ВЛ-0,4), ВРУ </t>
  </si>
  <si>
    <t>30</t>
  </si>
  <si>
    <t>Филиал ОП №9                                                         ОАО "УТ МВО" Магазин №4 3/112</t>
  </si>
  <si>
    <t>31</t>
  </si>
  <si>
    <t>Филиал ОП № 9                                                   ОАО "УТ МВО" Чайная №5 3/107</t>
  </si>
  <si>
    <t>32</t>
  </si>
  <si>
    <t>в/г №20  В/ч 96131; 62632К</t>
  </si>
  <si>
    <t>33</t>
  </si>
  <si>
    <t xml:space="preserve">в/г №22 </t>
  </si>
  <si>
    <t xml:space="preserve">ПС Комсомольская </t>
  </si>
  <si>
    <t>34</t>
  </si>
  <si>
    <t xml:space="preserve">  Жилой дом  22/32                                               КЛ-0,4 кВ (ВЛ-0,4), ВРУ </t>
  </si>
  <si>
    <t>35</t>
  </si>
  <si>
    <t xml:space="preserve">  Жилой дом  22/35                                                     КЛ-0,4 кВ (ВЛ-0,4), ВРУ </t>
  </si>
  <si>
    <t>36</t>
  </si>
  <si>
    <t xml:space="preserve">  Жилой дом  22/35 кв.2                                           КЛ-0,4 кВ (ВЛ-0,4), ВРУ </t>
  </si>
  <si>
    <t>37</t>
  </si>
  <si>
    <t xml:space="preserve">  Жилой дом  22/52                                                 КЛ-0,4 кВ (ВЛ-0,4), ВРУ </t>
  </si>
  <si>
    <t>38</t>
  </si>
  <si>
    <t xml:space="preserve">  Жилой дом   Бонах С.И.                                         КЛ-0,4 кВ (ВЛ-0,4), ВРУ </t>
  </si>
  <si>
    <t>39</t>
  </si>
  <si>
    <t xml:space="preserve">  Жилой дом  Стеценко А.М..                                  КЛ-0,4 кВ (ВЛ-0,4), ВРУ </t>
  </si>
  <si>
    <t>40</t>
  </si>
  <si>
    <t>в/г №50  В/ч 54607</t>
  </si>
  <si>
    <t xml:space="preserve">ПС Н-Лядинская  </t>
  </si>
  <si>
    <t>41</t>
  </si>
  <si>
    <t>в/г №52  В/ч 54607</t>
  </si>
  <si>
    <t>42</t>
  </si>
  <si>
    <t xml:space="preserve">Жилой дом  Гаврилин А.К..                                        КЛ-0,4 кВ (ВЛ-0,4), ВРУ </t>
  </si>
  <si>
    <t>43</t>
  </si>
  <si>
    <t xml:space="preserve">  ФГУП "Почта России"..                                     КЛ-0,4 кВ (ВЛ-0,4), ВРУ </t>
  </si>
  <si>
    <t>44</t>
  </si>
  <si>
    <t xml:space="preserve">  Филиал ОП №9                                                 ОАО "УТ МВО" М-н                  (ВЛ-0,4), ВРУ </t>
  </si>
  <si>
    <t>45</t>
  </si>
  <si>
    <t xml:space="preserve">  АТС.                                                                    КЛ-0,4 кВ (ВЛ-0,4), ВРУ </t>
  </si>
  <si>
    <t>46</t>
  </si>
  <si>
    <t xml:space="preserve">  Водонапорная башня.                                             КЛ-0,4 кВ (ВЛ-0,4), ВРУ </t>
  </si>
  <si>
    <t>47</t>
  </si>
  <si>
    <t>в/г №45  В/ч 54607</t>
  </si>
  <si>
    <t xml:space="preserve">ПС Н-Лядинская </t>
  </si>
  <si>
    <t>48</t>
  </si>
  <si>
    <t>в/г №51  В/ч 61460</t>
  </si>
  <si>
    <t>49</t>
  </si>
  <si>
    <t xml:space="preserve">  ИП Грачев А.Ю.                                                 КЛ-0,4 кВ (ВЛ-0,4), ВРУ </t>
  </si>
  <si>
    <t>50</t>
  </si>
  <si>
    <t>в/г №33</t>
  </si>
  <si>
    <t>51</t>
  </si>
  <si>
    <t>в/г №46  В/ч 52192</t>
  </si>
  <si>
    <t>52</t>
  </si>
  <si>
    <t>в/г №48  В/ч 54607</t>
  </si>
  <si>
    <t>53</t>
  </si>
  <si>
    <t xml:space="preserve">  ИП Зайцевв А.В.                                                КЛ-0,4 кВ (ВЛ-0,4), ВРУ </t>
  </si>
  <si>
    <t>54</t>
  </si>
  <si>
    <t xml:space="preserve"> СНТ "Дорожник"                                                   КЛ-0,4 кВ (ВЛ-0,4), ВРУ </t>
  </si>
  <si>
    <t>55</t>
  </si>
  <si>
    <t xml:space="preserve">  СТ "Разлив-2"                                                     КЛ-0,4 кВ (ВЛ-0,4), ВРУ </t>
  </si>
  <si>
    <t>56</t>
  </si>
  <si>
    <t xml:space="preserve">Тамбовская епархия,                                              КЛ-0,4 кВ (ВЛ-0,4) ВРУ </t>
  </si>
  <si>
    <t>57</t>
  </si>
  <si>
    <t xml:space="preserve">ИП Воробьев И.Ю.,                                                  (магазин) КЛ-0,4 кВ (ВЛ-0,4) ВРУ </t>
  </si>
  <si>
    <t>58</t>
  </si>
  <si>
    <t xml:space="preserve">Трегуляевская СОШ                                           КЛ-0,4 кВ (ВЛ-0,4) ВРУ </t>
  </si>
  <si>
    <t>59</t>
  </si>
  <si>
    <t xml:space="preserve">МУЗ ЦРБ Тамбовского района фельдшерско -акушерский пункт, КЛ-0,4 кВ (ВЛ-0,4) ВРУ </t>
  </si>
  <si>
    <t>60</t>
  </si>
  <si>
    <t xml:space="preserve">ИП Попов А.Ю. (магазин)                                       КЛ-0,4 кВ (ВЛ-0,4), ВРУ </t>
  </si>
  <si>
    <t>61</t>
  </si>
  <si>
    <t>в/г №32  В/ч 42765</t>
  </si>
  <si>
    <t>62</t>
  </si>
  <si>
    <t xml:space="preserve">Жилой дом 32/106                                                 КЛ-0,4 кВ (ВЛ-0,4), ВРУ </t>
  </si>
  <si>
    <t>63</t>
  </si>
  <si>
    <t xml:space="preserve">Жилой дом 32/139                                                 КЛ-0,4 кВ (ВЛ-0,4), ВРУ </t>
  </si>
  <si>
    <t>64</t>
  </si>
  <si>
    <t xml:space="preserve">Жилой дом 32/92                                                  КЛ-0,4 кВ (ВЛ-0,4), ВРУ </t>
  </si>
  <si>
    <t>65</t>
  </si>
  <si>
    <t xml:space="preserve">Жилой дом 32/97                                                  КЛ-0,4 кВ (ВЛ-0,4), ВРУ </t>
  </si>
  <si>
    <t>66</t>
  </si>
  <si>
    <t xml:space="preserve">И.п. Дунаев                                                           КЛ-0,4 кВ (ВЛ-0,4), ВРУ </t>
  </si>
  <si>
    <t>67</t>
  </si>
  <si>
    <t xml:space="preserve">База "Чистоозерская"                                           КЛ-0,4 кВ (ВЛ-0,4), ВРУ </t>
  </si>
  <si>
    <t>68</t>
  </si>
  <si>
    <t xml:space="preserve">ООО "Техноторг"                                                КЛ-0,4 кВ (ВЛ-0,4), ВРУ </t>
  </si>
  <si>
    <t>69</t>
  </si>
  <si>
    <t>в/г № __  В/ч 39836</t>
  </si>
  <si>
    <t>70</t>
  </si>
  <si>
    <t>в/г № __  В/ч 32926</t>
  </si>
  <si>
    <t>71</t>
  </si>
  <si>
    <t>в/г №1 ФБУ в/ч 14272</t>
  </si>
  <si>
    <t xml:space="preserve">ПС 35/6кВ "Элеваторная"                 Ф-11;12  Знаменка-1          в/ч 14272  </t>
  </si>
  <si>
    <t>72</t>
  </si>
  <si>
    <t xml:space="preserve">ОАО "Славянка"   Жилые дома №29,30,31 от ТП-5 РУ0,4 кВ </t>
  </si>
  <si>
    <t>73</t>
  </si>
  <si>
    <t>ОАО "Славянка"Жилой дом №39 от ТП-14 РУ 0,4 кВ</t>
  </si>
  <si>
    <t>74</t>
  </si>
  <si>
    <t>ОАО "Славянка"Жилые дома №21,22, 23, 24, 25, 26, 27, 28 от ТП-14 РУ0,4 кВ</t>
  </si>
  <si>
    <t>75</t>
  </si>
  <si>
    <t>ОАО "Славянка"Жилой дом №33 от ТП-15 РУ0,4 кВ</t>
  </si>
  <si>
    <t>76</t>
  </si>
  <si>
    <t>ОАО "Славянка"Жилой дом №34 от ТП-20 РУ0,4 кВ</t>
  </si>
  <si>
    <t>77</t>
  </si>
  <si>
    <t>ОАО "Славянка"Жилой дом №35 от ТП-20 РУ0,4 кВ</t>
  </si>
  <si>
    <t>78</t>
  </si>
  <si>
    <t>ОАО "Славянка"Жилой дом №36 от ТП-20 РУ0,4 кВ</t>
  </si>
  <si>
    <t>79</t>
  </si>
  <si>
    <t>ОАО "Славянка"Жилой дом №37 от ТП-14 РУ0,4 кВ</t>
  </si>
  <si>
    <t>80</t>
  </si>
  <si>
    <t>ОАО "Славянка"Жилые дома №10,11,12,13,14 от ТП-1          РУ0,4 кВ</t>
  </si>
  <si>
    <t>81</t>
  </si>
  <si>
    <t>ОАО "Славянка"Жилой дом №32 от ТП-15 РУ0,4 кВ</t>
  </si>
  <si>
    <t>82</t>
  </si>
  <si>
    <t>ОАО "Славянка"Жилой дом №38 от ТП-15 РУ0,4 кВ</t>
  </si>
  <si>
    <t>83</t>
  </si>
  <si>
    <t xml:space="preserve"> ОАО "Славянка"Общежитие "ЦНА" от ТП-20 РУ0,4 кВ </t>
  </si>
  <si>
    <t>84</t>
  </si>
  <si>
    <t>Помещения офиса РЭУ №06 
в здании по ГП №205</t>
  </si>
  <si>
    <t>85</t>
  </si>
  <si>
    <t>ОАО "Славянка"Насосная станция, ввод №1</t>
  </si>
  <si>
    <t>86</t>
  </si>
  <si>
    <t>ОАО "Славянка"Насосная станция, ввод №2</t>
  </si>
  <si>
    <t>87</t>
  </si>
  <si>
    <t>ОАО "Славянка"                           Скважины насосной станции глубинные зд.461</t>
  </si>
  <si>
    <t>88</t>
  </si>
  <si>
    <t>ОАО "Славянка "                              Глубинные насосы      зд.461</t>
  </si>
  <si>
    <t>89</t>
  </si>
  <si>
    <t>ОАО "Славянка"Скважина №7</t>
  </si>
  <si>
    <t>90</t>
  </si>
  <si>
    <t>ОАО "Славянка"                                                     Канализационная насосная станция по ГП №374</t>
  </si>
  <si>
    <t>91</t>
  </si>
  <si>
    <t>ОАО "Славянка"    Канализационная насосная станция по ГП №378</t>
  </si>
  <si>
    <t>92</t>
  </si>
  <si>
    <t>ОАО "РЭУ"  Котельная по ГП №119 ввод №1)</t>
  </si>
  <si>
    <t>93</t>
  </si>
  <si>
    <t>ОАО "РЭУ"Котельная по ГП №119 ввод №2)</t>
  </si>
  <si>
    <t>94</t>
  </si>
  <si>
    <t>ОАО "РЭУ"Котельная по ГП №2</t>
  </si>
  <si>
    <t>95</t>
  </si>
  <si>
    <t>ОАО "РЭУ" ЦТП  №1, 1А по ГП №313,314</t>
  </si>
  <si>
    <t>96</t>
  </si>
  <si>
    <t>ОАО "РЭУ" ЦТП №2 по ГП №312 Ф-6</t>
  </si>
  <si>
    <t>97</t>
  </si>
  <si>
    <t>ОАО "РЭУ" ЦТП №2 по ГП №312 Ф-8</t>
  </si>
  <si>
    <t>98</t>
  </si>
  <si>
    <t>ОАО "РЭУ" ЦТП №3,3А по ГП №311,431</t>
  </si>
  <si>
    <t>99</t>
  </si>
  <si>
    <t>ЦТП №3,3А по ГП №311,432</t>
  </si>
  <si>
    <t xml:space="preserve">ПС 35/6кВ "Элеваторная"                 Ф-11;12  ТП- 5 Знаменка-1                         в/ч 14272  </t>
  </si>
  <si>
    <t>100</t>
  </si>
  <si>
    <t xml:space="preserve"> Соловьев В.А.                                        Гаражное общество №1А</t>
  </si>
  <si>
    <t xml:space="preserve">ПС 35/6кВ "Элеваторная"                 Ф-11;12  ТП-5            Знаменка-1                          в/ч 14272  </t>
  </si>
  <si>
    <t>101</t>
  </si>
  <si>
    <t xml:space="preserve"> Петров О.Г.                                          Гаражное общество №1Б</t>
  </si>
  <si>
    <t xml:space="preserve">ПС 35/6кВ "Элеваторная"                 Ф-11;12  ТП-5                       Знаменка-1                                    в/ч 14272  </t>
  </si>
  <si>
    <t>102</t>
  </si>
  <si>
    <t xml:space="preserve">   Степанов А.Н.Гаражное общество №1В</t>
  </si>
  <si>
    <t xml:space="preserve">ПС 35/6кВ "Элеваторная"                 Ф-11;12  ТП-5                  Знаменка-1                             в/ч 14272  </t>
  </si>
  <si>
    <t>103</t>
  </si>
  <si>
    <t xml:space="preserve"> Забазнов И.А.                                       Гаражное общество №1Г</t>
  </si>
  <si>
    <t xml:space="preserve">ПС 35/6кВ "Элеваторная"                 Ф-11;12   ТП-15 Знаменка-1                          в/ч 14272  </t>
  </si>
  <si>
    <t>104</t>
  </si>
  <si>
    <t>Бойков О.Ю.                                     Гаражное общество №2</t>
  </si>
  <si>
    <t xml:space="preserve">ПС 35/6кВ "Элеваторная"                 Ф-11;12  ТП-13         Знаменка-1                             в/ч 14272  </t>
  </si>
  <si>
    <t>105</t>
  </si>
  <si>
    <t>Дюндин А.В.                                      Гаражное общество №3</t>
  </si>
  <si>
    <t xml:space="preserve">ПС 35/6кВ "Элеваторная"                 Ф-11;12  ТП-14           Знаменка-1                                в/ч 14272  </t>
  </si>
  <si>
    <t>106</t>
  </si>
  <si>
    <t xml:space="preserve"> Мезенцева С.П.                                 Гаражное общество №4</t>
  </si>
  <si>
    <t xml:space="preserve">ПС 35/6кВ "Элеваторная"                 Ф-11;12  ТП-20         Знаменка-1                             в/ч 14272  </t>
  </si>
  <si>
    <t>107</t>
  </si>
  <si>
    <t>ПБОЮЛ Марандина (Торговый павильон от ТП-20 РУ0,4 кВ)</t>
  </si>
  <si>
    <t xml:space="preserve">ПС 35/6кВ "Элеваторная"                 Ф-11;12  ТП-20                          Знаменка-1                             в/ч 14272  </t>
  </si>
  <si>
    <t>108</t>
  </si>
  <si>
    <t>ПБОЮЛ Чистовский В.В. от ТП-20            РУ0,4 кВ)</t>
  </si>
  <si>
    <t xml:space="preserve">ПС 35/6кВ "Элеваторная"                 Ф-11;12   ТП-14   Знаменка-1                                  в/ч 14272  </t>
  </si>
  <si>
    <t>109</t>
  </si>
  <si>
    <t>Отделение ОАО "Сбербанк" №8594</t>
  </si>
  <si>
    <t xml:space="preserve">ПС 35/6кВ "Элеваторная"                 Ф-11;12  ТП-20           Знаменка-1                              в/ч 14272  </t>
  </si>
  <si>
    <t>110</t>
  </si>
  <si>
    <t xml:space="preserve"> УФПС Тамбовской области ФГУП "Почта России"</t>
  </si>
  <si>
    <t xml:space="preserve">ПС 35/6кВ "Элеваторная"                 Ф-11;12  ТП-20                 Знаменка-1                                 в/ч 14272  </t>
  </si>
  <si>
    <t>111</t>
  </si>
  <si>
    <t>Отделение электросвязи  Тамбовского филиала ОАО "РОСТЕЛЕКОМ</t>
  </si>
  <si>
    <t>112</t>
  </si>
  <si>
    <t xml:space="preserve">МО МВД России "Знаменский"  Опорный пункт полиции </t>
  </si>
  <si>
    <t xml:space="preserve">ПС 35/6кВ "Элеваторная"                 Ф-11;12   ТП-15  Знаменка-1                        в/ч 14272  </t>
  </si>
  <si>
    <t>113</t>
  </si>
  <si>
    <t>МБОУ "Знаменская СОШ" Старая школа</t>
  </si>
  <si>
    <t xml:space="preserve">ПС 35/6кВ "Элеваторная"                 Ф-11;12   ТП-15 Знаменка-1                            в/ч 14272  </t>
  </si>
  <si>
    <t>114</t>
  </si>
  <si>
    <t xml:space="preserve">МБОУ "Знаменская СОШ" Старая школа  </t>
  </si>
  <si>
    <t xml:space="preserve">ПС 35/6кВ "Элеваторная"                 Ф-11;12  ТП-15   Знаменка-1                               в/ч 14272  </t>
  </si>
  <si>
    <t>115</t>
  </si>
  <si>
    <t xml:space="preserve">ПС 35/6кВ "Элеваторная"                 Ф-11;12  ТП-15  Знаменка-1                        в/ч 14272  </t>
  </si>
  <si>
    <t>116</t>
  </si>
  <si>
    <t xml:space="preserve">ООО Дорошенко  Помещения магазина в жилом доме №38 </t>
  </si>
  <si>
    <t xml:space="preserve">ПС 35/6кВ "Элеваторная"                 Ф-11;12  ТП-20  Знаменка-1                           в/ч 14272  </t>
  </si>
  <si>
    <t>117</t>
  </si>
  <si>
    <t xml:space="preserve">ООО Дорошенко                    Торговый павильон </t>
  </si>
  <si>
    <t xml:space="preserve">ПС 35/6кВ "Элеваторная"                 Ф-11;12  ТП-21  Знаменка-1                            в/ч 14272  </t>
  </si>
  <si>
    <t>118</t>
  </si>
  <si>
    <t>ООО Дорошенко                          Магазин "Горячий хлеб"</t>
  </si>
  <si>
    <t xml:space="preserve">ПС 35/6кВ "Элеваторная"                 Ф-11;12  ТП-1  Знаменка-1                             в/ч 14272  </t>
  </si>
  <si>
    <t>119</t>
  </si>
  <si>
    <t xml:space="preserve">ПБОЮЛ Фролов   Помещения магазина   "Мир соблазнов"  </t>
  </si>
  <si>
    <t xml:space="preserve">ПС 35/6кВ "Элеваторная"                 Ф-11;12  ТП-20         Знаменка-1                                    в/ч 14272  </t>
  </si>
  <si>
    <t>120</t>
  </si>
  <si>
    <t xml:space="preserve">ПБОЮЛ Горбатов           Магазин "Золушка" </t>
  </si>
  <si>
    <t xml:space="preserve">ПС 35/6кВ "Элеваторная"                 Ф-11;12  ТП-20  Знаменка-1                                 в/ч 14272  </t>
  </si>
  <si>
    <t>121</t>
  </si>
  <si>
    <t xml:space="preserve">ПБОЮЛ Остроухова  Торговый павильон </t>
  </si>
  <si>
    <t xml:space="preserve">ПС 35/6кВ "Элеваторная"                 Ф-11;12   ТП-14 Знаменка-1                                в/ч 14272  </t>
  </si>
  <si>
    <t>122</t>
  </si>
  <si>
    <t xml:space="preserve">Детская школа искусств №2 </t>
  </si>
  <si>
    <t xml:space="preserve">ПС 35/6кВ "Элеваторная"                 Ф-11;12   ТП-20   Знаменка-1                        в/ч 14272  </t>
  </si>
  <si>
    <t>123</t>
  </si>
  <si>
    <t xml:space="preserve">      ПБОЮЛ Киселев          Помещения магазина "Елена"  </t>
  </si>
  <si>
    <t>124</t>
  </si>
  <si>
    <t xml:space="preserve">ПБОЮЛ Немчинов       Торговый павильон  </t>
  </si>
  <si>
    <t>ООО "ОлимпСитиСтрой"</t>
  </si>
  <si>
    <t>5. Потребители филиала ПАО "МРСК Центра" - "Тамбовэнерго", Мичуринский энергоузел</t>
  </si>
  <si>
    <t>ООО "Тамбовская индейка"</t>
  </si>
  <si>
    <t>ОАО "Хоботовское предприятие "Крахмалпродукт"</t>
  </si>
  <si>
    <t>ПС 110 кВ Хоботовская</t>
  </si>
  <si>
    <t>ППО ОАО «Сабуровский крупяной завод»</t>
  </si>
  <si>
    <t>ПС 35 кВ Сабуровская</t>
  </si>
  <si>
    <t>ОАО "Первомайскхиммаш"</t>
  </si>
  <si>
    <t>ПС 110 кВ Первомайская</t>
  </si>
  <si>
    <t>АО "Иэбердеевский элеватор"</t>
  </si>
  <si>
    <t>ПС 35 кВ Петровская</t>
  </si>
  <si>
    <t>ОАО "Никифоровский сахарный завод"</t>
  </si>
  <si>
    <t>ПС 110 кВ Никифоровская</t>
  </si>
  <si>
    <t>ОАО "Юго-Запад транснефтепродукт", ЛПДС "Никольское"</t>
  </si>
  <si>
    <t>ПС 110 кВ Никольская</t>
  </si>
  <si>
    <t>ОАО "МН "Дружба" Мичуринское РУ ЛПДС "Никольское"</t>
  </si>
  <si>
    <t>ЮВЖД-филиал ОАО "РЖД" (Мичуринская дистанция электроснабжения)</t>
  </si>
  <si>
    <t>ПС 110 кВ Никольская-Тяга
ПС 110 кВ Первомайская</t>
  </si>
  <si>
    <t>6. Потребители АО "Тамбовские сетевая компания", Мичуринский филиал</t>
  </si>
  <si>
    <t>ЗАО «Рента-Инвест»</t>
  </si>
  <si>
    <t>ПС 35/6 кВ № 2</t>
  </si>
  <si>
    <t>ФГОУ ВПО Мич ГАУ</t>
  </si>
  <si>
    <t>ТП-106, ТП-108, ТП-40, ТП-41 ПС 35/6 кВ №4</t>
  </si>
  <si>
    <t>ООО «Инвестцентр»</t>
  </si>
  <si>
    <t>ТП-134 ПС35/ 6кВ №3</t>
  </si>
  <si>
    <t>АК Сберегательный банк РФ (ОАО)</t>
  </si>
  <si>
    <t>ТП 222 ПС35/6кВ №3</t>
  </si>
  <si>
    <t>ООО « М-КОНС-1»</t>
  </si>
  <si>
    <t>ТП-103 РП-1</t>
  </si>
  <si>
    <t>ООО «Калинка»</t>
  </si>
  <si>
    <t>ТП-132 ПС35/6кВ №3</t>
  </si>
  <si>
    <t>ОАО «Торговый дом  центральный»</t>
  </si>
  <si>
    <t>ТП-105,50 ПС35/6 кВ»Донская»</t>
  </si>
  <si>
    <t>ООО «Мичуринскзерностандарт»</t>
  </si>
  <si>
    <t xml:space="preserve">ПС 35/6 кВ №3 </t>
  </si>
  <si>
    <t>ПК «Мичуринский локомотивный завод»</t>
  </si>
  <si>
    <t>ПС-1 35/6 кВ «Городская»</t>
  </si>
  <si>
    <t>ОАО «Мичуринский  завод «Прогресс»</t>
  </si>
  <si>
    <t>ПС 35/6 кВ №3 «Прогресс»</t>
  </si>
  <si>
    <t>ИТОГО по филиалу ПАО "МРСК Центра" - "Тамбовэнерго"</t>
  </si>
  <si>
    <t>в т.ч. по Мичуринскому энергорайону</t>
  </si>
  <si>
    <t xml:space="preserve">в т.ч. по району ПС 220 кВ Тамбовская №4 </t>
  </si>
  <si>
    <t>Первый заместитель директора - главный инженер</t>
  </si>
  <si>
    <t>И.В. Поляков</t>
  </si>
  <si>
    <t xml:space="preserve">И.о. начальника управления </t>
  </si>
  <si>
    <t>___________   Е.Ю. Выгузова</t>
  </si>
  <si>
    <r>
      <t xml:space="preserve">ПС 110 кВ Первомайская
ПС 110 кВ Н.Сеславинская
ПС 110 кВ Н.Архангельская
ПС 110 кВ Иловайская
</t>
    </r>
    <r>
      <rPr>
        <sz val="9"/>
        <color indexed="8"/>
        <rFont val="Times New Roman"/>
        <family val="1"/>
        <charset val="204"/>
      </rPr>
      <t>ПС 35 кВ Козьмодемьяновская
ПС 35 кВ Кленская</t>
    </r>
  </si>
  <si>
    <t>СОГЛАСОВАНО</t>
  </si>
  <si>
    <t>УТВЕРЖДАЮ</t>
  </si>
  <si>
    <t>Директор</t>
  </si>
  <si>
    <t>Филиала АО "СО ЕЭС"</t>
  </si>
  <si>
    <t xml:space="preserve">Район ПС 220 кВ Тамбовская №4 </t>
  </si>
  <si>
    <t xml:space="preserve">Директор </t>
  </si>
  <si>
    <t>филиала ПАО "МРСК Центра" - "Тамбовэнерго"</t>
  </si>
  <si>
    <t>ограничения режима потребления электрической мощности на 2017/2018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</si>
</sst>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5" x14ac:knownFonts="1">
    <font>
      <sz val="10"/>
      <name val="Times New Roman"/>
      <family val="1"/>
      <charset val="204"/>
    </font>
    <font>
      <sz val="14"/>
      <color indexed="8"/>
      <name val="Times New Roman"/>
      <family val="1"/>
      <charset val="204"/>
    </font>
    <font>
      <sz val="10"/>
      <color indexed="8"/>
      <name val="Times New Roman"/>
      <family val="1"/>
      <charset val="204"/>
    </font>
    <font>
      <sz val="11"/>
      <color indexed="8"/>
      <name val="Times New Roman"/>
      <family val="1"/>
      <charset val="204"/>
    </font>
    <font>
      <b/>
      <sz val="10"/>
      <color indexed="8"/>
      <name val="Times New Roman"/>
      <family val="1"/>
      <charset val="204"/>
    </font>
    <font>
      <sz val="10"/>
      <color theme="1"/>
      <name val="Times New Roman"/>
      <family val="1"/>
      <charset val="204"/>
    </font>
    <font>
      <b/>
      <sz val="10"/>
      <color theme="1"/>
      <name val="Times New Roman"/>
      <family val="1"/>
      <charset val="204"/>
    </font>
    <font>
      <sz val="10"/>
      <name val="Arial Cyr"/>
      <charset val="204"/>
    </font>
    <font>
      <sz val="11"/>
      <color theme="1"/>
      <name val="Calibri"/>
      <family val="2"/>
      <scheme val="minor"/>
    </font>
    <font>
      <sz val="10"/>
      <color rgb="FF00B050"/>
      <name val="Times New Roman"/>
      <family val="1"/>
      <charset val="204"/>
    </font>
    <font>
      <b/>
      <sz val="10"/>
      <name val="Times New Roman"/>
      <family val="1"/>
      <charset val="204"/>
    </font>
    <font>
      <sz val="9"/>
      <color indexed="8"/>
      <name val="Times New Roman"/>
      <family val="1"/>
      <charset val="204"/>
    </font>
    <font>
      <sz val="12"/>
      <color indexed="8"/>
      <name val="Times New Roman"/>
      <family val="2"/>
      <charset val="204"/>
    </font>
    <font>
      <sz val="12"/>
      <color indexed="8"/>
      <name val="Times New Roman"/>
      <family val="1"/>
      <charset val="204"/>
    </font>
    <font>
      <u/>
      <sz val="10"/>
      <color indexed="8"/>
      <name val="Times New Roman"/>
      <family val="1"/>
      <charset val="204"/>
    </font>
  </fonts>
  <fills count="2">
    <fill>
      <patternFill patternType="none"/>
    </fill>
    <fill>
      <patternFill patternType="gray125"/>
    </fill>
  </fills>
  <borders count="2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
      <left/>
      <right style="thin">
        <color indexed="8"/>
      </right>
      <top style="thin">
        <color indexed="8"/>
      </top>
      <bottom style="thin">
        <color indexed="64"/>
      </bottom>
      <diagonal/>
    </border>
    <border>
      <left/>
      <right style="thin">
        <color indexed="8"/>
      </right>
      <top/>
      <bottom style="thin">
        <color indexed="64"/>
      </bottom>
      <diagonal/>
    </border>
  </borders>
  <cellStyleXfs count="4">
    <xf numFmtId="0" fontId="0" fillId="0" borderId="0">
      <alignment horizontal="center" vertical="center"/>
    </xf>
    <xf numFmtId="0" fontId="7" fillId="0" borderId="0"/>
    <xf numFmtId="0" fontId="8" fillId="0" borderId="0"/>
    <xf numFmtId="0" fontId="12" fillId="0" borderId="0"/>
  </cellStyleXfs>
  <cellXfs count="98">
    <xf numFmtId="0" fontId="0" fillId="0" borderId="0" xfId="0">
      <alignment horizontal="center" vertical="center"/>
    </xf>
    <xf numFmtId="0" fontId="1" fillId="0" borderId="0" xfId="0" applyFont="1" applyFill="1" applyAlignment="1">
      <alignment horizontal="left" vertical="center"/>
    </xf>
    <xf numFmtId="0" fontId="2" fillId="0" borderId="0" xfId="0" applyFont="1" applyFill="1"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164" fontId="2" fillId="0" borderId="0" xfId="0" applyNumberFormat="1" applyFont="1" applyFill="1" applyAlignment="1">
      <alignment horizontal="center" vertical="center"/>
    </xf>
    <xf numFmtId="0" fontId="4" fillId="0" borderId="10" xfId="0" applyFont="1" applyFill="1" applyBorder="1" applyAlignment="1">
      <alignment horizontal="center" vertical="center"/>
    </xf>
    <xf numFmtId="16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 fontId="2" fillId="0" borderId="11"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164" fontId="2" fillId="0" borderId="0" xfId="0" applyNumberFormat="1" applyFont="1" applyFill="1">
      <alignment horizontal="center" vertical="center"/>
    </xf>
    <xf numFmtId="164" fontId="5" fillId="0" borderId="2"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1" fontId="2" fillId="0" borderId="10" xfId="0" applyNumberFormat="1" applyFont="1" applyFill="1" applyBorder="1" applyAlignment="1">
      <alignment horizontal="left" vertical="center" wrapText="1"/>
    </xf>
    <xf numFmtId="164" fontId="5" fillId="0" borderId="13" xfId="0" applyNumberFormat="1" applyFont="1" applyFill="1" applyBorder="1" applyAlignment="1">
      <alignment horizontal="center" vertical="center"/>
    </xf>
    <xf numFmtId="164" fontId="5" fillId="0" borderId="14" xfId="0" applyNumberFormat="1" applyFont="1" applyFill="1" applyBorder="1" applyAlignment="1">
      <alignment horizontal="center" vertical="center"/>
    </xf>
    <xf numFmtId="1" fontId="2" fillId="0" borderId="3" xfId="0" applyNumberFormat="1" applyFont="1" applyFill="1" applyBorder="1" applyAlignment="1">
      <alignment horizontal="left" vertical="center" wrapText="1"/>
    </xf>
    <xf numFmtId="164" fontId="5" fillId="0" borderId="10" xfId="0" applyNumberFormat="1" applyFont="1" applyFill="1" applyBorder="1" applyAlignment="1">
      <alignment horizontal="center" vertical="center"/>
    </xf>
    <xf numFmtId="164"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13" xfId="1" applyFont="1" applyFill="1" applyBorder="1" applyAlignment="1">
      <alignment horizontal="left" vertical="center" wrapText="1"/>
    </xf>
    <xf numFmtId="0" fontId="5" fillId="0" borderId="12" xfId="2" applyFont="1" applyFill="1" applyBorder="1" applyAlignment="1">
      <alignment horizontal="left" vertical="center" wrapText="1"/>
    </xf>
    <xf numFmtId="0" fontId="5" fillId="0" borderId="10" xfId="0" applyFont="1" applyFill="1" applyBorder="1" applyAlignment="1">
      <alignment horizontal="center" vertical="center"/>
    </xf>
    <xf numFmtId="0" fontId="0" fillId="0" borderId="10" xfId="0" applyFont="1" applyFill="1" applyBorder="1" applyAlignment="1">
      <alignment horizontal="left" vertical="center" wrapText="1"/>
    </xf>
    <xf numFmtId="164"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2"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5" xfId="0" applyFont="1" applyFill="1" applyBorder="1" applyAlignment="1">
      <alignment horizontal="left" vertical="center" wrapText="1"/>
    </xf>
    <xf numFmtId="2" fontId="0" fillId="0" borderId="16" xfId="0" applyNumberFormat="1" applyFont="1" applyFill="1" applyBorder="1" applyAlignment="1">
      <alignment horizontal="left" vertical="center" wrapText="1"/>
    </xf>
    <xf numFmtId="164" fontId="0" fillId="0" borderId="10" xfId="0" applyNumberFormat="1" applyFont="1" applyFill="1" applyBorder="1" applyAlignment="1">
      <alignment horizontal="center" vertical="center"/>
    </xf>
    <xf numFmtId="0" fontId="0" fillId="0" borderId="17" xfId="0" applyFont="1" applyFill="1" applyBorder="1" applyAlignment="1">
      <alignment horizontal="left" vertical="center" wrapText="1"/>
    </xf>
    <xf numFmtId="1" fontId="0" fillId="0" borderId="18" xfId="0" applyNumberFormat="1" applyFont="1" applyFill="1" applyBorder="1" applyAlignment="1">
      <alignment horizontal="left" vertical="center" wrapText="1"/>
    </xf>
    <xf numFmtId="0" fontId="0" fillId="0" borderId="17" xfId="0" applyFont="1" applyFill="1" applyBorder="1" applyAlignment="1">
      <alignment horizontal="left" vertical="center" wrapText="1" shrinkToFit="1"/>
    </xf>
    <xf numFmtId="0" fontId="0" fillId="0" borderId="18" xfId="0" applyFont="1" applyFill="1" applyBorder="1" applyAlignment="1">
      <alignment horizontal="left" vertical="center" wrapText="1"/>
    </xf>
    <xf numFmtId="0" fontId="0" fillId="0" borderId="17" xfId="0" applyNumberFormat="1" applyFont="1" applyFill="1" applyBorder="1" applyAlignment="1" applyProtection="1">
      <alignment horizontal="left" vertical="center" wrapText="1"/>
    </xf>
    <xf numFmtId="2" fontId="0" fillId="0" borderId="10" xfId="1" applyNumberFormat="1" applyFont="1" applyFill="1" applyBorder="1" applyAlignment="1" applyProtection="1">
      <alignment horizontal="center" vertical="center" wrapText="1"/>
    </xf>
    <xf numFmtId="0" fontId="0" fillId="0" borderId="10" xfId="0" applyFont="1" applyFill="1" applyBorder="1" applyAlignment="1">
      <alignment horizontal="left" vertical="center" wrapText="1" shrinkToFit="1"/>
    </xf>
    <xf numFmtId="0" fontId="5" fillId="0" borderId="10" xfId="0" applyFont="1" applyFill="1" applyBorder="1" applyAlignment="1">
      <alignment horizontal="left" vertical="center"/>
    </xf>
    <xf numFmtId="0" fontId="5" fillId="0" borderId="10" xfId="0" applyFont="1" applyFill="1" applyBorder="1" applyAlignment="1">
      <alignment horizontal="left" vertical="center" wrapText="1"/>
    </xf>
    <xf numFmtId="0" fontId="0" fillId="0" borderId="13" xfId="0" applyFont="1" applyFill="1" applyBorder="1" applyAlignment="1">
      <alignment horizontal="left" vertical="center" wrapText="1"/>
    </xf>
    <xf numFmtId="1" fontId="0" fillId="0" borderId="10" xfId="0" applyNumberFormat="1" applyFont="1" applyFill="1" applyBorder="1" applyAlignment="1">
      <alignment horizontal="left" vertical="center" wrapText="1"/>
    </xf>
    <xf numFmtId="0" fontId="5" fillId="0" borderId="10" xfId="0" applyFont="1" applyFill="1" applyBorder="1" applyAlignment="1">
      <alignment horizontal="left" wrapText="1"/>
    </xf>
    <xf numFmtId="0" fontId="5" fillId="0" borderId="3" xfId="0" applyFont="1" applyFill="1" applyBorder="1" applyAlignment="1">
      <alignment horizontal="left" wrapText="1"/>
    </xf>
    <xf numFmtId="0" fontId="5" fillId="0" borderId="3" xfId="0" applyFont="1" applyFill="1" applyBorder="1" applyAlignment="1">
      <alignment horizontal="left" vertical="center" wrapText="1"/>
    </xf>
    <xf numFmtId="164" fontId="5" fillId="0" borderId="10" xfId="0" applyNumberFormat="1" applyFont="1" applyFill="1" applyBorder="1" applyAlignment="1"/>
    <xf numFmtId="164" fontId="5" fillId="0" borderId="2" xfId="3" applyNumberFormat="1" applyFont="1" applyFill="1" applyBorder="1" applyAlignment="1">
      <alignment horizontal="center" vertical="center"/>
    </xf>
    <xf numFmtId="164" fontId="2" fillId="0" borderId="10"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0" xfId="0" quotePrefix="1" applyFont="1" applyFill="1" applyBorder="1" applyAlignment="1">
      <alignment horizontal="left" vertical="center" wrapText="1"/>
    </xf>
    <xf numFmtId="164" fontId="2" fillId="0" borderId="2"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0" xfId="0" applyFont="1" applyFill="1" applyAlignment="1">
      <alignment vertical="center"/>
    </xf>
    <xf numFmtId="0" fontId="13" fillId="0" borderId="0" xfId="0" applyFont="1" applyFill="1" applyAlignment="1">
      <alignment horizontal="left" vertical="center"/>
    </xf>
    <xf numFmtId="0" fontId="13" fillId="0" borderId="0" xfId="0" applyFont="1" applyFill="1" applyAlignment="1">
      <alignment horizontal="center" vertical="center"/>
    </xf>
    <xf numFmtId="0" fontId="0" fillId="0" borderId="9" xfId="0" applyFont="1" applyFill="1" applyBorder="1" applyAlignment="1">
      <alignment horizontal="center" vertical="center"/>
    </xf>
    <xf numFmtId="0" fontId="0" fillId="0" borderId="19" xfId="0" applyFont="1" applyFill="1" applyBorder="1" applyAlignment="1">
      <alignment horizontal="left" vertical="center" wrapText="1"/>
    </xf>
    <xf numFmtId="1" fontId="0" fillId="0" borderId="16" xfId="0" applyNumberFormat="1" applyFont="1" applyFill="1" applyBorder="1" applyAlignment="1">
      <alignment horizontal="left" vertical="center" wrapText="1"/>
    </xf>
    <xf numFmtId="164" fontId="0" fillId="0" borderId="9" xfId="0" applyNumberFormat="1" applyFont="1" applyFill="1" applyBorder="1" applyAlignment="1">
      <alignment horizontal="center" vertical="center"/>
    </xf>
    <xf numFmtId="0" fontId="0" fillId="0" borderId="20" xfId="0" applyFont="1" applyFill="1" applyBorder="1" applyAlignment="1">
      <alignment horizontal="left" vertical="center" wrapText="1"/>
    </xf>
    <xf numFmtId="2" fontId="0" fillId="0" borderId="21" xfId="0" applyNumberFormat="1"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23" xfId="0" applyNumberFormat="1" applyFont="1" applyFill="1" applyBorder="1" applyAlignment="1" applyProtection="1">
      <alignment horizontal="left" vertical="center" wrapText="1"/>
    </xf>
    <xf numFmtId="0" fontId="0" fillId="0" borderId="9" xfId="0" applyFont="1" applyFill="1" applyBorder="1" applyAlignment="1">
      <alignment horizontal="left" vertical="center" wrapText="1"/>
    </xf>
    <xf numFmtId="2" fontId="0" fillId="0" borderId="9" xfId="1" applyNumberFormat="1" applyFont="1" applyFill="1" applyBorder="1" applyAlignment="1" applyProtection="1">
      <alignment horizontal="center" vertical="center" wrapText="1"/>
    </xf>
    <xf numFmtId="0" fontId="0" fillId="0" borderId="24" xfId="0" applyFont="1" applyFill="1" applyBorder="1" applyAlignment="1">
      <alignment horizontal="left" vertical="center" wrapText="1"/>
    </xf>
    <xf numFmtId="0" fontId="0" fillId="0" borderId="16" xfId="0" applyFont="1" applyFill="1" applyBorder="1" applyAlignment="1">
      <alignment horizontal="left" vertical="center" wrapText="1"/>
    </xf>
    <xf numFmtId="2" fontId="0" fillId="0" borderId="9" xfId="0" applyNumberFormat="1" applyFont="1" applyFill="1" applyBorder="1" applyAlignment="1">
      <alignment horizontal="center" vertical="center" wrapText="1"/>
    </xf>
    <xf numFmtId="2" fontId="0" fillId="0" borderId="25" xfId="0" applyNumberFormat="1" applyFont="1" applyFill="1" applyBorder="1" applyAlignment="1">
      <alignment horizontal="left" vertical="center" wrapText="1"/>
    </xf>
    <xf numFmtId="0" fontId="14" fillId="0" borderId="10" xfId="0" applyFont="1" applyFill="1" applyBorder="1" applyAlignment="1">
      <alignment horizontal="center" vertical="center" wrapText="1"/>
    </xf>
    <xf numFmtId="1" fontId="14" fillId="0" borderId="11" xfId="0" applyNumberFormat="1" applyFont="1" applyFill="1" applyBorder="1" applyAlignment="1">
      <alignment horizontal="left" vertical="center" wrapText="1"/>
    </xf>
    <xf numFmtId="0" fontId="14" fillId="0" borderId="10" xfId="0" applyFont="1" applyFill="1" applyBorder="1" applyAlignment="1">
      <alignment horizontal="left" vertical="center" wrapText="1"/>
    </xf>
    <xf numFmtId="164" fontId="14" fillId="0" borderId="10" xfId="0" applyNumberFormat="1" applyFont="1" applyFill="1" applyBorder="1" applyAlignment="1">
      <alignment horizontal="center" vertical="center" wrapText="1"/>
    </xf>
    <xf numFmtId="0" fontId="14" fillId="0" borderId="0" xfId="0" applyFont="1" applyFill="1">
      <alignment horizontal="center" vertical="center"/>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xf>
    <xf numFmtId="0" fontId="6" fillId="0" borderId="1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8" xfId="0" applyFont="1" applyFill="1" applyBorder="1" applyAlignment="1">
      <alignment horizontal="center" vertical="center"/>
    </xf>
  </cellXfs>
  <cellStyles count="4">
    <cellStyle name="Обычный" xfId="0" builtinId="0"/>
    <cellStyle name="Обычный 2" xfId="1"/>
    <cellStyle name="Обычный 3" xfId="2"/>
    <cellStyle name="Обычный_2017-2018"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file:///C:\Documents%20and%20Settings\ustinov_pv\&#1056;&#1072;&#1073;&#1086;&#1095;&#1080;&#1081;%20&#1089;&#1090;&#1086;&#1083;\media\image2.jpeg" TargetMode="External"/><Relationship Id="rId1" Type="http://schemas.openxmlformats.org/officeDocument/2006/relationships/image" Target="../media/image1.jpeg"/><Relationship Id="rId4" Type="http://schemas.openxmlformats.org/officeDocument/2006/relationships/image" Target="file:///C:\Documents%20and%20Settings\ustinov_pv\&#1056;&#1072;&#1073;&#1086;&#1095;&#1080;&#1081;%20&#1089;&#1090;&#1086;&#1083;\media\image1.jpeg" TargetMode="External"/></Relationships>
</file>

<file path=xl/drawings/drawing1.xml><?xml version="1.0" encoding="utf-8"?>
<xdr:wsDr xmlns:xdr="http://schemas.openxmlformats.org/drawingml/2006/spreadsheetDrawing" xmlns:a="http://schemas.openxmlformats.org/drawingml/2006/main">
  <xdr:twoCellAnchor>
    <xdr:from>
      <xdr:col>3</xdr:col>
      <xdr:colOff>57150</xdr:colOff>
      <xdr:row>487</xdr:row>
      <xdr:rowOff>66675</xdr:rowOff>
    </xdr:from>
    <xdr:to>
      <xdr:col>7</xdr:col>
      <xdr:colOff>333375</xdr:colOff>
      <xdr:row>497</xdr:row>
      <xdr:rowOff>114300</xdr:rowOff>
    </xdr:to>
    <xdr:pic>
      <xdr:nvPicPr>
        <xdr:cNvPr id="2" name="Рисунок 1" descr="C:\Documents and Settings\ustinov_pv\Рабочий стол\media\image2.jpeg"/>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l="8316" t="52702" b="16182"/>
        <a:stretch>
          <a:fillRect/>
        </a:stretch>
      </xdr:blipFill>
      <xdr:spPr bwMode="auto">
        <a:xfrm rot="16200000">
          <a:off x="4524375" y="175688625"/>
          <a:ext cx="1704975" cy="1952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85726</xdr:rowOff>
    </xdr:from>
    <xdr:to>
      <xdr:col>13</xdr:col>
      <xdr:colOff>9526</xdr:colOff>
      <xdr:row>13</xdr:row>
      <xdr:rowOff>227948</xdr:rowOff>
    </xdr:to>
    <xdr:pic>
      <xdr:nvPicPr>
        <xdr:cNvPr id="3" name="Рисунок 2" descr="C:\Documents and Settings\ustinov_pv\Рабочий стол\media\image1.jpeg"/>
        <xdr:cNvPicPr>
          <a:picLocks noChangeAspect="1"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rot="5400000">
          <a:off x="2905452" y="-2819726"/>
          <a:ext cx="2733022" cy="85439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P493"/>
  <sheetViews>
    <sheetView tabSelected="1" view="pageBreakPreview" zoomScaleSheetLayoutView="100" workbookViewId="0">
      <selection activeCell="B16" sqref="B16:B19"/>
    </sheetView>
  </sheetViews>
  <sheetFormatPr defaultRowHeight="12.75" x14ac:dyDescent="0.2"/>
  <cols>
    <col min="1" max="1" width="6" style="5" customWidth="1"/>
    <col min="2" max="2" width="42.5" style="2" customWidth="1"/>
    <col min="3" max="3" width="27.5" style="2" customWidth="1"/>
    <col min="4" max="13" width="7.33203125" style="4" customWidth="1"/>
    <col min="14" max="16384" width="9.33203125" style="5"/>
  </cols>
  <sheetData>
    <row r="2" spans="1:13" ht="18.75" x14ac:dyDescent="0.2">
      <c r="A2" s="1" t="s">
        <v>889</v>
      </c>
      <c r="C2" s="1" t="s">
        <v>889</v>
      </c>
      <c r="D2" s="3"/>
      <c r="G2" s="1" t="s">
        <v>890</v>
      </c>
      <c r="I2" s="1"/>
    </row>
    <row r="3" spans="1:13" ht="15" x14ac:dyDescent="0.2">
      <c r="A3" s="6" t="s">
        <v>886</v>
      </c>
      <c r="C3" s="6" t="s">
        <v>891</v>
      </c>
      <c r="D3" s="7"/>
      <c r="E3" s="7"/>
      <c r="F3" s="7"/>
      <c r="G3" s="6" t="s">
        <v>0</v>
      </c>
      <c r="I3" s="6"/>
    </row>
    <row r="4" spans="1:13" ht="15" x14ac:dyDescent="0.2">
      <c r="A4" s="6" t="s">
        <v>1</v>
      </c>
      <c r="C4" s="56" t="s">
        <v>892</v>
      </c>
      <c r="D4" s="7"/>
      <c r="E4" s="7"/>
      <c r="G4" s="6" t="s">
        <v>894</v>
      </c>
      <c r="I4" s="6"/>
    </row>
    <row r="5" spans="1:13" ht="15" x14ac:dyDescent="0.2">
      <c r="A5" s="6" t="s">
        <v>3</v>
      </c>
      <c r="C5" s="6" t="s">
        <v>2</v>
      </c>
      <c r="D5" s="7"/>
      <c r="E5" s="7"/>
      <c r="G5" s="6" t="s">
        <v>895</v>
      </c>
      <c r="I5" s="6"/>
    </row>
    <row r="6" spans="1:13" ht="15" x14ac:dyDescent="0.2">
      <c r="A6" s="6" t="s">
        <v>887</v>
      </c>
      <c r="C6" s="6" t="s">
        <v>4</v>
      </c>
      <c r="D6" s="7"/>
      <c r="E6" s="7"/>
      <c r="G6" s="6" t="s">
        <v>5</v>
      </c>
      <c r="I6" s="6"/>
    </row>
    <row r="7" spans="1:13" ht="15" x14ac:dyDescent="0.2">
      <c r="A7" s="6" t="s">
        <v>6</v>
      </c>
      <c r="C7" s="6" t="s">
        <v>6</v>
      </c>
      <c r="D7" s="7"/>
      <c r="E7" s="7"/>
      <c r="G7" s="6" t="s">
        <v>6</v>
      </c>
      <c r="I7" s="6"/>
    </row>
    <row r="8" spans="1:13" ht="15" x14ac:dyDescent="0.2">
      <c r="A8" s="6"/>
      <c r="B8" s="6"/>
      <c r="C8" s="6"/>
      <c r="F8" s="7"/>
      <c r="H8" s="7"/>
      <c r="I8" s="7"/>
      <c r="M8" s="7"/>
    </row>
    <row r="9" spans="1:13" ht="15" x14ac:dyDescent="0.2">
      <c r="A9" s="6"/>
      <c r="B9" s="6"/>
      <c r="C9" s="6"/>
      <c r="D9" s="8"/>
      <c r="E9" s="8"/>
      <c r="F9" s="8"/>
      <c r="G9" s="8"/>
      <c r="H9" s="8"/>
      <c r="I9" s="8"/>
      <c r="J9" s="8"/>
      <c r="K9" s="8"/>
      <c r="L9" s="8"/>
      <c r="M9" s="8"/>
    </row>
    <row r="10" spans="1:13" ht="15" x14ac:dyDescent="0.2">
      <c r="A10" s="6"/>
      <c r="B10" s="6"/>
      <c r="C10" s="6"/>
      <c r="D10" s="8"/>
      <c r="E10" s="8"/>
      <c r="F10" s="8"/>
      <c r="G10" s="8"/>
      <c r="H10" s="8"/>
      <c r="I10" s="8"/>
      <c r="J10" s="8"/>
      <c r="K10" s="8"/>
      <c r="L10" s="8"/>
      <c r="M10" s="8"/>
    </row>
    <row r="11" spans="1:13" ht="15" x14ac:dyDescent="0.2">
      <c r="A11" s="6"/>
      <c r="B11" s="6"/>
      <c r="C11" s="6"/>
      <c r="F11" s="7"/>
      <c r="G11" s="7"/>
      <c r="H11" s="7"/>
      <c r="M11" s="7"/>
    </row>
    <row r="12" spans="1:13" ht="18.75" x14ac:dyDescent="0.2">
      <c r="A12" s="86" t="s">
        <v>7</v>
      </c>
      <c r="B12" s="86"/>
      <c r="C12" s="86"/>
      <c r="D12" s="86"/>
      <c r="E12" s="86"/>
      <c r="F12" s="86"/>
      <c r="G12" s="86"/>
      <c r="H12" s="86"/>
      <c r="I12" s="86"/>
      <c r="J12" s="86"/>
      <c r="K12" s="86"/>
      <c r="L12" s="86"/>
      <c r="M12" s="86"/>
    </row>
    <row r="13" spans="1:13" ht="18.75" x14ac:dyDescent="0.2">
      <c r="A13" s="86" t="s">
        <v>896</v>
      </c>
      <c r="B13" s="86"/>
      <c r="C13" s="86"/>
      <c r="D13" s="86"/>
      <c r="E13" s="86"/>
      <c r="F13" s="86"/>
      <c r="G13" s="86"/>
      <c r="H13" s="86"/>
      <c r="I13" s="86"/>
      <c r="J13" s="86"/>
      <c r="K13" s="86"/>
      <c r="L13" s="86"/>
      <c r="M13" s="86"/>
    </row>
    <row r="14" spans="1:13" ht="18.75" x14ac:dyDescent="0.2">
      <c r="A14" s="86" t="s">
        <v>8</v>
      </c>
      <c r="B14" s="86"/>
      <c r="C14" s="86"/>
      <c r="D14" s="86"/>
      <c r="E14" s="86"/>
      <c r="F14" s="86"/>
      <c r="G14" s="86"/>
      <c r="H14" s="86"/>
      <c r="I14" s="86"/>
      <c r="J14" s="86"/>
      <c r="K14" s="86"/>
      <c r="L14" s="86"/>
      <c r="M14" s="86"/>
    </row>
    <row r="15" spans="1:13" ht="15" customHeight="1" x14ac:dyDescent="0.2">
      <c r="A15" s="87"/>
      <c r="B15" s="87"/>
      <c r="C15" s="87"/>
      <c r="D15" s="87"/>
      <c r="E15" s="87"/>
      <c r="F15" s="87"/>
      <c r="G15" s="87"/>
      <c r="H15" s="87"/>
      <c r="I15" s="87"/>
      <c r="J15" s="87"/>
      <c r="K15" s="87"/>
      <c r="L15" s="87"/>
      <c r="M15" s="87"/>
    </row>
    <row r="16" spans="1:13" ht="12.75" customHeight="1" x14ac:dyDescent="0.2">
      <c r="A16" s="88" t="s">
        <v>9</v>
      </c>
      <c r="B16" s="81" t="s">
        <v>10</v>
      </c>
      <c r="C16" s="88" t="s">
        <v>11</v>
      </c>
      <c r="D16" s="92" t="s">
        <v>12</v>
      </c>
      <c r="E16" s="93"/>
      <c r="F16" s="93"/>
      <c r="G16" s="93"/>
      <c r="H16" s="93"/>
      <c r="I16" s="93"/>
      <c r="J16" s="93"/>
      <c r="K16" s="93"/>
      <c r="L16" s="93"/>
      <c r="M16" s="94"/>
    </row>
    <row r="17" spans="1:15" x14ac:dyDescent="0.2">
      <c r="A17" s="89"/>
      <c r="B17" s="91"/>
      <c r="C17" s="89"/>
      <c r="D17" s="95"/>
      <c r="E17" s="96"/>
      <c r="F17" s="96"/>
      <c r="G17" s="96"/>
      <c r="H17" s="96"/>
      <c r="I17" s="96"/>
      <c r="J17" s="96"/>
      <c r="K17" s="96"/>
      <c r="L17" s="96"/>
      <c r="M17" s="97"/>
    </row>
    <row r="18" spans="1:15" x14ac:dyDescent="0.2">
      <c r="A18" s="89"/>
      <c r="B18" s="91"/>
      <c r="C18" s="89"/>
      <c r="D18" s="81" t="s">
        <v>13</v>
      </c>
      <c r="E18" s="81" t="s">
        <v>14</v>
      </c>
      <c r="F18" s="81" t="s">
        <v>15</v>
      </c>
      <c r="G18" s="81" t="s">
        <v>16</v>
      </c>
      <c r="H18" s="81" t="s">
        <v>17</v>
      </c>
      <c r="I18" s="81" t="s">
        <v>18</v>
      </c>
      <c r="J18" s="81" t="s">
        <v>19</v>
      </c>
      <c r="K18" s="81" t="s">
        <v>20</v>
      </c>
      <c r="L18" s="81" t="s">
        <v>21</v>
      </c>
      <c r="M18" s="81" t="s">
        <v>22</v>
      </c>
    </row>
    <row r="19" spans="1:15" x14ac:dyDescent="0.2">
      <c r="A19" s="90"/>
      <c r="B19" s="82"/>
      <c r="C19" s="90"/>
      <c r="D19" s="82"/>
      <c r="E19" s="82"/>
      <c r="F19" s="82"/>
      <c r="G19" s="82"/>
      <c r="H19" s="82"/>
      <c r="I19" s="82"/>
      <c r="J19" s="82"/>
      <c r="K19" s="82"/>
      <c r="L19" s="82"/>
      <c r="M19" s="82"/>
    </row>
    <row r="20" spans="1:15" x14ac:dyDescent="0.2">
      <c r="A20" s="9">
        <v>1</v>
      </c>
      <c r="B20" s="9">
        <v>2</v>
      </c>
      <c r="C20" s="9">
        <v>3</v>
      </c>
      <c r="D20" s="9">
        <v>4</v>
      </c>
      <c r="E20" s="9">
        <v>5</v>
      </c>
      <c r="F20" s="9">
        <v>6</v>
      </c>
      <c r="G20" s="9">
        <v>7</v>
      </c>
      <c r="H20" s="9">
        <v>8</v>
      </c>
      <c r="I20" s="9">
        <v>9</v>
      </c>
      <c r="J20" s="9">
        <v>10</v>
      </c>
      <c r="K20" s="9">
        <v>11</v>
      </c>
      <c r="L20" s="9">
        <v>12</v>
      </c>
      <c r="M20" s="9">
        <v>13</v>
      </c>
    </row>
    <row r="21" spans="1:15" x14ac:dyDescent="0.2">
      <c r="A21" s="78" t="s">
        <v>881</v>
      </c>
      <c r="B21" s="79"/>
      <c r="C21" s="80"/>
      <c r="D21" s="54">
        <f>D22+D45+D162+D304+D430+D440</f>
        <v>12.706849186695505</v>
      </c>
      <c r="E21" s="54">
        <f t="shared" ref="E21:M21" si="0">E22+E45+E162+E304+E430+E440</f>
        <v>25.506107408226086</v>
      </c>
      <c r="F21" s="54">
        <f t="shared" si="0"/>
        <v>38.131498578473284</v>
      </c>
      <c r="G21" s="54">
        <f t="shared" si="0"/>
        <v>50.910498578473295</v>
      </c>
      <c r="H21" s="54">
        <f t="shared" si="0"/>
        <v>62.131758578473281</v>
      </c>
      <c r="I21" s="54">
        <f t="shared" si="0"/>
        <v>74.11188857847327</v>
      </c>
      <c r="J21" s="54">
        <f t="shared" si="0"/>
        <v>86.510888578473271</v>
      </c>
      <c r="K21" s="54">
        <f t="shared" si="0"/>
        <v>99.338302939678357</v>
      </c>
      <c r="L21" s="54">
        <f t="shared" si="0"/>
        <v>112.14530293967836</v>
      </c>
      <c r="M21" s="54">
        <f t="shared" si="0"/>
        <v>127.68530293967837</v>
      </c>
    </row>
    <row r="22" spans="1:15" ht="12.75" customHeight="1" x14ac:dyDescent="0.2">
      <c r="A22" s="78" t="s">
        <v>23</v>
      </c>
      <c r="B22" s="79"/>
      <c r="C22" s="80"/>
      <c r="D22" s="10">
        <f t="shared" ref="D22:M22" si="1">SUM(D23:D44)</f>
        <v>2.8</v>
      </c>
      <c r="E22" s="10">
        <f t="shared" si="1"/>
        <v>6.7</v>
      </c>
      <c r="F22" s="10">
        <f t="shared" si="1"/>
        <v>10.3</v>
      </c>
      <c r="G22" s="10">
        <f t="shared" si="1"/>
        <v>14.200000000000001</v>
      </c>
      <c r="H22" s="10">
        <f t="shared" si="1"/>
        <v>16.399999999999999</v>
      </c>
      <c r="I22" s="10">
        <f t="shared" si="1"/>
        <v>19.18</v>
      </c>
      <c r="J22" s="10">
        <f t="shared" si="1"/>
        <v>21.705000000000002</v>
      </c>
      <c r="K22" s="10">
        <f t="shared" si="1"/>
        <v>25.605</v>
      </c>
      <c r="L22" s="10">
        <f t="shared" si="1"/>
        <v>29.305</v>
      </c>
      <c r="M22" s="10">
        <f t="shared" si="1"/>
        <v>35.675000000000004</v>
      </c>
    </row>
    <row r="23" spans="1:15" ht="140.25" x14ac:dyDescent="0.2">
      <c r="A23" s="11">
        <v>1</v>
      </c>
      <c r="B23" s="12" t="s">
        <v>24</v>
      </c>
      <c r="C23" s="13" t="s">
        <v>25</v>
      </c>
      <c r="D23" s="21">
        <v>2.8</v>
      </c>
      <c r="E23" s="21">
        <v>4.8</v>
      </c>
      <c r="F23" s="21">
        <v>4.8</v>
      </c>
      <c r="G23" s="21">
        <v>4.8</v>
      </c>
      <c r="H23" s="21">
        <v>4.8</v>
      </c>
      <c r="I23" s="21">
        <v>4.8</v>
      </c>
      <c r="J23" s="21">
        <v>4.8</v>
      </c>
      <c r="K23" s="21">
        <v>4.8</v>
      </c>
      <c r="L23" s="21">
        <v>4.8</v>
      </c>
      <c r="M23" s="21">
        <v>4.8</v>
      </c>
      <c r="O23" s="14"/>
    </row>
    <row r="24" spans="1:15" ht="25.5" x14ac:dyDescent="0.2">
      <c r="A24" s="11">
        <f>A23+1</f>
        <v>2</v>
      </c>
      <c r="B24" s="12" t="s">
        <v>26</v>
      </c>
      <c r="C24" s="13" t="s">
        <v>27</v>
      </c>
      <c r="D24" s="15"/>
      <c r="E24" s="15"/>
      <c r="F24" s="15">
        <v>3</v>
      </c>
      <c r="G24" s="15">
        <v>3</v>
      </c>
      <c r="H24" s="15">
        <v>3</v>
      </c>
      <c r="I24" s="15">
        <v>3</v>
      </c>
      <c r="J24" s="15">
        <v>3</v>
      </c>
      <c r="K24" s="15">
        <v>3</v>
      </c>
      <c r="L24" s="15">
        <v>3</v>
      </c>
      <c r="M24" s="15">
        <v>3</v>
      </c>
    </row>
    <row r="25" spans="1:15" ht="38.25" x14ac:dyDescent="0.2">
      <c r="A25" s="11">
        <f>A24+1</f>
        <v>3</v>
      </c>
      <c r="B25" s="12" t="s">
        <v>28</v>
      </c>
      <c r="C25" s="13" t="s">
        <v>29</v>
      </c>
      <c r="D25" s="16"/>
      <c r="E25" s="16">
        <v>1.5</v>
      </c>
      <c r="F25" s="16">
        <v>1.5</v>
      </c>
      <c r="G25" s="16">
        <v>1.5</v>
      </c>
      <c r="H25" s="16">
        <v>1.5</v>
      </c>
      <c r="I25" s="16">
        <v>1.5</v>
      </c>
      <c r="J25" s="16">
        <v>1.5</v>
      </c>
      <c r="K25" s="16">
        <v>1.5</v>
      </c>
      <c r="L25" s="16">
        <v>1.5</v>
      </c>
      <c r="M25" s="16">
        <v>1.5</v>
      </c>
    </row>
    <row r="26" spans="1:15" ht="76.5" x14ac:dyDescent="0.2">
      <c r="A26" s="11">
        <f t="shared" ref="A26:A44" si="2">A25+1</f>
        <v>4</v>
      </c>
      <c r="B26" s="12" t="s">
        <v>30</v>
      </c>
      <c r="C26" s="13" t="s">
        <v>31</v>
      </c>
      <c r="D26" s="10"/>
      <c r="E26" s="16"/>
      <c r="F26" s="16"/>
      <c r="G26" s="16">
        <v>0.9</v>
      </c>
      <c r="H26" s="16">
        <v>0.9</v>
      </c>
      <c r="I26" s="16">
        <v>0.9</v>
      </c>
      <c r="J26" s="16">
        <v>0.9</v>
      </c>
      <c r="K26" s="16">
        <v>0.9</v>
      </c>
      <c r="L26" s="16">
        <v>0.9</v>
      </c>
      <c r="M26" s="16">
        <v>0.9</v>
      </c>
    </row>
    <row r="27" spans="1:15" x14ac:dyDescent="0.2">
      <c r="A27" s="11">
        <f t="shared" si="2"/>
        <v>5</v>
      </c>
      <c r="B27" s="17" t="s">
        <v>32</v>
      </c>
      <c r="C27" s="13" t="s">
        <v>33</v>
      </c>
      <c r="D27" s="10"/>
      <c r="E27" s="18"/>
      <c r="F27" s="18"/>
      <c r="G27" s="18">
        <v>0.6</v>
      </c>
      <c r="H27" s="18">
        <v>0.6</v>
      </c>
      <c r="I27" s="18">
        <v>0.6</v>
      </c>
      <c r="J27" s="18">
        <v>0.6</v>
      </c>
      <c r="K27" s="18">
        <v>0.6</v>
      </c>
      <c r="L27" s="18">
        <v>0.6</v>
      </c>
      <c r="M27" s="18">
        <v>0.6</v>
      </c>
    </row>
    <row r="28" spans="1:15" x14ac:dyDescent="0.2">
      <c r="A28" s="11">
        <f t="shared" si="2"/>
        <v>6</v>
      </c>
      <c r="B28" s="17" t="s">
        <v>34</v>
      </c>
      <c r="C28" s="13" t="s">
        <v>35</v>
      </c>
      <c r="D28" s="10"/>
      <c r="E28" s="18"/>
      <c r="F28" s="18"/>
      <c r="G28" s="18">
        <v>0.8</v>
      </c>
      <c r="H28" s="18">
        <v>0.8</v>
      </c>
      <c r="I28" s="18">
        <v>0.8</v>
      </c>
      <c r="J28" s="18">
        <v>0.8</v>
      </c>
      <c r="K28" s="18">
        <v>0.8</v>
      </c>
      <c r="L28" s="18">
        <v>0.8</v>
      </c>
      <c r="M28" s="18">
        <v>0.8</v>
      </c>
    </row>
    <row r="29" spans="1:15" ht="25.5" x14ac:dyDescent="0.2">
      <c r="A29" s="11">
        <f t="shared" si="2"/>
        <v>7</v>
      </c>
      <c r="B29" s="12" t="s">
        <v>36</v>
      </c>
      <c r="C29" s="13" t="s">
        <v>37</v>
      </c>
      <c r="D29" s="10"/>
      <c r="E29" s="18"/>
      <c r="F29" s="18"/>
      <c r="G29" s="18">
        <v>1.6</v>
      </c>
      <c r="H29" s="18">
        <v>1.6</v>
      </c>
      <c r="I29" s="18">
        <v>1.6</v>
      </c>
      <c r="J29" s="18">
        <v>1.6</v>
      </c>
      <c r="K29" s="18">
        <v>1.6</v>
      </c>
      <c r="L29" s="18">
        <v>1.6</v>
      </c>
      <c r="M29" s="18">
        <v>1.6</v>
      </c>
    </row>
    <row r="30" spans="1:15" x14ac:dyDescent="0.2">
      <c r="A30" s="11">
        <f t="shared" si="2"/>
        <v>8</v>
      </c>
      <c r="B30" s="17" t="s">
        <v>38</v>
      </c>
      <c r="C30" s="13" t="s">
        <v>39</v>
      </c>
      <c r="D30" s="10"/>
      <c r="E30" s="10"/>
      <c r="F30" s="18">
        <v>0.6</v>
      </c>
      <c r="G30" s="18">
        <v>0.6</v>
      </c>
      <c r="H30" s="18">
        <v>0.6</v>
      </c>
      <c r="I30" s="18">
        <v>0.6</v>
      </c>
      <c r="J30" s="18">
        <v>0.6</v>
      </c>
      <c r="K30" s="18">
        <v>0.6</v>
      </c>
      <c r="L30" s="18">
        <v>0.6</v>
      </c>
      <c r="M30" s="18">
        <v>0.6</v>
      </c>
    </row>
    <row r="31" spans="1:15" ht="25.5" x14ac:dyDescent="0.2">
      <c r="A31" s="11">
        <f t="shared" si="2"/>
        <v>9</v>
      </c>
      <c r="B31" s="17" t="s">
        <v>40</v>
      </c>
      <c r="C31" s="13" t="s">
        <v>41</v>
      </c>
      <c r="D31" s="10"/>
      <c r="E31" s="10"/>
      <c r="F31" s="18"/>
      <c r="G31" s="18"/>
      <c r="H31" s="18">
        <v>0.6</v>
      </c>
      <c r="I31" s="18">
        <v>0.6</v>
      </c>
      <c r="J31" s="18">
        <v>0.6</v>
      </c>
      <c r="K31" s="18">
        <v>0.6</v>
      </c>
      <c r="L31" s="18">
        <v>0.6</v>
      </c>
      <c r="M31" s="18">
        <v>0.6</v>
      </c>
    </row>
    <row r="32" spans="1:15" x14ac:dyDescent="0.2">
      <c r="A32" s="11">
        <f t="shared" si="2"/>
        <v>10</v>
      </c>
      <c r="B32" s="12" t="s">
        <v>42</v>
      </c>
      <c r="C32" s="13" t="s">
        <v>43</v>
      </c>
      <c r="D32" s="10"/>
      <c r="E32" s="10"/>
      <c r="F32" s="18"/>
      <c r="G32" s="18"/>
      <c r="H32" s="18">
        <v>0.5</v>
      </c>
      <c r="I32" s="18">
        <v>0.5</v>
      </c>
      <c r="J32" s="18">
        <v>0.5</v>
      </c>
      <c r="K32" s="18">
        <v>0.5</v>
      </c>
      <c r="L32" s="18">
        <v>0.5</v>
      </c>
      <c r="M32" s="18">
        <v>0.5</v>
      </c>
    </row>
    <row r="33" spans="1:13" ht="25.5" x14ac:dyDescent="0.2">
      <c r="A33" s="11">
        <f t="shared" si="2"/>
        <v>11</v>
      </c>
      <c r="B33" s="17" t="s">
        <v>44</v>
      </c>
      <c r="C33" s="13" t="s">
        <v>45</v>
      </c>
      <c r="D33" s="10"/>
      <c r="E33" s="10"/>
      <c r="F33" s="19"/>
      <c r="G33" s="19"/>
      <c r="H33" s="19">
        <v>0.6</v>
      </c>
      <c r="I33" s="19">
        <v>0.6</v>
      </c>
      <c r="J33" s="19">
        <v>0.6</v>
      </c>
      <c r="K33" s="19">
        <v>0.6</v>
      </c>
      <c r="L33" s="19">
        <v>0.6</v>
      </c>
      <c r="M33" s="19">
        <v>0.6</v>
      </c>
    </row>
    <row r="34" spans="1:13" x14ac:dyDescent="0.2">
      <c r="A34" s="11">
        <f t="shared" si="2"/>
        <v>12</v>
      </c>
      <c r="B34" s="17" t="s">
        <v>46</v>
      </c>
      <c r="C34" s="13" t="s">
        <v>47</v>
      </c>
      <c r="D34" s="10"/>
      <c r="E34" s="10"/>
      <c r="F34" s="18"/>
      <c r="G34" s="18"/>
      <c r="H34" s="18">
        <v>0.5</v>
      </c>
      <c r="I34" s="18">
        <v>0.5</v>
      </c>
      <c r="J34" s="18">
        <v>0.5</v>
      </c>
      <c r="K34" s="18">
        <v>0.5</v>
      </c>
      <c r="L34" s="18">
        <v>0.5</v>
      </c>
      <c r="M34" s="18">
        <v>0.5</v>
      </c>
    </row>
    <row r="35" spans="1:13" x14ac:dyDescent="0.2">
      <c r="A35" s="11">
        <f t="shared" si="2"/>
        <v>13</v>
      </c>
      <c r="B35" s="12" t="s">
        <v>48</v>
      </c>
      <c r="C35" s="13" t="s">
        <v>49</v>
      </c>
      <c r="D35" s="10"/>
      <c r="E35" s="10"/>
      <c r="F35" s="16"/>
      <c r="G35" s="16"/>
      <c r="H35" s="16"/>
      <c r="I35" s="16"/>
      <c r="J35" s="16"/>
      <c r="K35" s="16"/>
      <c r="L35" s="16"/>
      <c r="M35" s="16">
        <v>1.2</v>
      </c>
    </row>
    <row r="36" spans="1:13" ht="25.5" x14ac:dyDescent="0.2">
      <c r="A36" s="11">
        <f t="shared" si="2"/>
        <v>14</v>
      </c>
      <c r="B36" s="12" t="s">
        <v>50</v>
      </c>
      <c r="C36" s="13" t="s">
        <v>51</v>
      </c>
      <c r="D36" s="10"/>
      <c r="E36" s="10"/>
      <c r="F36" s="16"/>
      <c r="G36" s="16"/>
      <c r="H36" s="16"/>
      <c r="I36" s="16">
        <v>2.6</v>
      </c>
      <c r="J36" s="16">
        <v>2.6</v>
      </c>
      <c r="K36" s="16">
        <v>2.6</v>
      </c>
      <c r="L36" s="16">
        <v>2.6</v>
      </c>
      <c r="M36" s="16">
        <v>2.6</v>
      </c>
    </row>
    <row r="37" spans="1:13" ht="25.5" x14ac:dyDescent="0.2">
      <c r="A37" s="11">
        <f t="shared" si="2"/>
        <v>15</v>
      </c>
      <c r="B37" s="17" t="s">
        <v>52</v>
      </c>
      <c r="C37" s="13" t="s">
        <v>53</v>
      </c>
      <c r="D37" s="10"/>
      <c r="E37" s="10"/>
      <c r="F37" s="10"/>
      <c r="G37" s="18"/>
      <c r="H37" s="18"/>
      <c r="I37" s="18"/>
      <c r="J37" s="18">
        <v>0.5</v>
      </c>
      <c r="K37" s="18">
        <v>0.5</v>
      </c>
      <c r="L37" s="18">
        <v>0.5</v>
      </c>
      <c r="M37" s="18">
        <v>0.5</v>
      </c>
    </row>
    <row r="38" spans="1:13" ht="25.5" x14ac:dyDescent="0.2">
      <c r="A38" s="11">
        <f t="shared" si="2"/>
        <v>16</v>
      </c>
      <c r="B38" s="12" t="s">
        <v>54</v>
      </c>
      <c r="C38" s="13" t="s">
        <v>55</v>
      </c>
      <c r="D38" s="10"/>
      <c r="E38" s="10"/>
      <c r="F38" s="10"/>
      <c r="G38" s="19"/>
      <c r="H38" s="19"/>
      <c r="I38" s="19"/>
      <c r="J38" s="19">
        <v>0.6</v>
      </c>
      <c r="K38" s="19">
        <v>0.6</v>
      </c>
      <c r="L38" s="19">
        <v>0.6</v>
      </c>
      <c r="M38" s="19">
        <v>0.6</v>
      </c>
    </row>
    <row r="39" spans="1:13" x14ac:dyDescent="0.2">
      <c r="A39" s="11">
        <f t="shared" si="2"/>
        <v>17</v>
      </c>
      <c r="B39" s="17" t="s">
        <v>56</v>
      </c>
      <c r="C39" s="13" t="s">
        <v>57</v>
      </c>
      <c r="D39" s="10"/>
      <c r="E39" s="10"/>
      <c r="F39" s="10"/>
      <c r="G39" s="18"/>
      <c r="H39" s="18"/>
      <c r="I39" s="18"/>
      <c r="J39" s="18">
        <v>0.32500000000000001</v>
      </c>
      <c r="K39" s="18">
        <v>0.32500000000000001</v>
      </c>
      <c r="L39" s="18">
        <v>0.32500000000000001</v>
      </c>
      <c r="M39" s="18">
        <v>0.32500000000000001</v>
      </c>
    </row>
    <row r="40" spans="1:13" ht="25.5" x14ac:dyDescent="0.2">
      <c r="A40" s="11">
        <f t="shared" si="2"/>
        <v>18</v>
      </c>
      <c r="B40" s="20" t="s">
        <v>58</v>
      </c>
      <c r="C40" s="13" t="s">
        <v>59</v>
      </c>
      <c r="D40" s="10"/>
      <c r="E40" s="16">
        <v>0.4</v>
      </c>
      <c r="F40" s="16">
        <v>0.4</v>
      </c>
      <c r="G40" s="16">
        <v>0.4</v>
      </c>
      <c r="H40" s="16">
        <v>0.4</v>
      </c>
      <c r="I40" s="16">
        <v>0.4</v>
      </c>
      <c r="J40" s="16">
        <v>0.4</v>
      </c>
      <c r="K40" s="16">
        <v>0.4</v>
      </c>
      <c r="L40" s="16">
        <v>0.4</v>
      </c>
      <c r="M40" s="16">
        <v>0.4</v>
      </c>
    </row>
    <row r="41" spans="1:13" x14ac:dyDescent="0.2">
      <c r="A41" s="11">
        <f t="shared" si="2"/>
        <v>19</v>
      </c>
      <c r="B41" s="17" t="s">
        <v>60</v>
      </c>
      <c r="C41" s="13" t="s">
        <v>61</v>
      </c>
      <c r="D41" s="10"/>
      <c r="E41" s="10"/>
      <c r="F41" s="10"/>
      <c r="G41" s="21"/>
      <c r="H41" s="21"/>
      <c r="I41" s="21"/>
      <c r="J41" s="21">
        <v>1.1000000000000001</v>
      </c>
      <c r="K41" s="21">
        <v>1.1000000000000001</v>
      </c>
      <c r="L41" s="21">
        <v>1.1000000000000001</v>
      </c>
      <c r="M41" s="21">
        <v>1.1000000000000001</v>
      </c>
    </row>
    <row r="42" spans="1:13" x14ac:dyDescent="0.2">
      <c r="A42" s="11">
        <f t="shared" si="2"/>
        <v>20</v>
      </c>
      <c r="B42" s="17" t="s">
        <v>62</v>
      </c>
      <c r="C42" s="13" t="s">
        <v>63</v>
      </c>
      <c r="D42" s="10"/>
      <c r="E42" s="10"/>
      <c r="F42" s="10"/>
      <c r="G42" s="21"/>
      <c r="H42" s="21"/>
      <c r="I42" s="21"/>
      <c r="J42" s="21"/>
      <c r="K42" s="21">
        <v>0.7</v>
      </c>
      <c r="L42" s="21">
        <v>0.7</v>
      </c>
      <c r="M42" s="21">
        <v>0.7</v>
      </c>
    </row>
    <row r="43" spans="1:13" ht="25.5" x14ac:dyDescent="0.2">
      <c r="A43" s="11">
        <f t="shared" si="2"/>
        <v>21</v>
      </c>
      <c r="B43" s="12" t="s">
        <v>64</v>
      </c>
      <c r="C43" s="13" t="s">
        <v>65</v>
      </c>
      <c r="D43" s="10"/>
      <c r="E43" s="10"/>
      <c r="F43" s="10"/>
      <c r="G43" s="10"/>
      <c r="H43" s="10"/>
      <c r="I43" s="10"/>
      <c r="J43" s="10"/>
      <c r="K43" s="10">
        <v>3.2</v>
      </c>
      <c r="L43" s="10">
        <v>6.9</v>
      </c>
      <c r="M43" s="21">
        <v>12.07</v>
      </c>
    </row>
    <row r="44" spans="1:13" ht="25.5" x14ac:dyDescent="0.2">
      <c r="A44" s="11">
        <f t="shared" si="2"/>
        <v>22</v>
      </c>
      <c r="B44" s="17" t="s">
        <v>66</v>
      </c>
      <c r="C44" s="13" t="s">
        <v>67</v>
      </c>
      <c r="D44" s="10"/>
      <c r="E44" s="10"/>
      <c r="F44" s="10"/>
      <c r="G44" s="21"/>
      <c r="H44" s="21"/>
      <c r="I44" s="21">
        <v>0.18</v>
      </c>
      <c r="J44" s="21">
        <v>0.18</v>
      </c>
      <c r="K44" s="21">
        <v>0.18</v>
      </c>
      <c r="L44" s="21">
        <v>0.18</v>
      </c>
      <c r="M44" s="21">
        <v>0.18</v>
      </c>
    </row>
    <row r="45" spans="1:13" ht="16.5" customHeight="1" x14ac:dyDescent="0.2">
      <c r="A45" s="83" t="s">
        <v>68</v>
      </c>
      <c r="B45" s="84"/>
      <c r="C45" s="85"/>
      <c r="D45" s="22">
        <f>SUM(D46:D161)</f>
        <v>3.9129999999999998</v>
      </c>
      <c r="E45" s="22">
        <f t="shared" ref="E45:M45" si="3">SUM(E46:E161)</f>
        <v>6.7329999999999997</v>
      </c>
      <c r="F45" s="22">
        <f t="shared" si="3"/>
        <v>9.7829999999999995</v>
      </c>
      <c r="G45" s="22">
        <f t="shared" si="3"/>
        <v>12.692999999999996</v>
      </c>
      <c r="H45" s="22">
        <f t="shared" si="3"/>
        <v>15.572999999999997</v>
      </c>
      <c r="I45" s="22">
        <f t="shared" si="3"/>
        <v>18.612999999999996</v>
      </c>
      <c r="J45" s="22">
        <f t="shared" si="3"/>
        <v>22.482999999999993</v>
      </c>
      <c r="K45" s="22">
        <f t="shared" si="3"/>
        <v>25.298999999999996</v>
      </c>
      <c r="L45" s="22">
        <f t="shared" si="3"/>
        <v>28.198999999999995</v>
      </c>
      <c r="M45" s="22">
        <f t="shared" si="3"/>
        <v>31.078999999999997</v>
      </c>
    </row>
    <row r="46" spans="1:13" x14ac:dyDescent="0.2">
      <c r="A46" s="23">
        <v>1</v>
      </c>
      <c r="B46" s="24" t="s">
        <v>69</v>
      </c>
      <c r="C46" s="25" t="s">
        <v>70</v>
      </c>
      <c r="D46" s="26">
        <v>5.3999999999999999E-2</v>
      </c>
      <c r="E46" s="26">
        <v>5.3999999999999999E-2</v>
      </c>
      <c r="F46" s="26">
        <v>5.3999999999999999E-2</v>
      </c>
      <c r="G46" s="26">
        <v>5.3999999999999999E-2</v>
      </c>
      <c r="H46" s="26">
        <v>5.3999999999999999E-2</v>
      </c>
      <c r="I46" s="26">
        <v>5.3999999999999999E-2</v>
      </c>
      <c r="J46" s="26">
        <v>5.3999999999999999E-2</v>
      </c>
      <c r="K46" s="26">
        <v>5.3999999999999999E-2</v>
      </c>
      <c r="L46" s="26">
        <v>5.3999999999999999E-2</v>
      </c>
      <c r="M46" s="26">
        <v>5.3999999999999999E-2</v>
      </c>
    </row>
    <row r="47" spans="1:13" ht="25.5" x14ac:dyDescent="0.2">
      <c r="A47" s="23">
        <f>A46+1</f>
        <v>2</v>
      </c>
      <c r="B47" s="24" t="s">
        <v>71</v>
      </c>
      <c r="C47" s="25" t="s">
        <v>72</v>
      </c>
      <c r="D47" s="26">
        <v>2.093</v>
      </c>
      <c r="E47" s="26">
        <v>2.093</v>
      </c>
      <c r="F47" s="26">
        <v>2.093</v>
      </c>
      <c r="G47" s="26">
        <v>2.093</v>
      </c>
      <c r="H47" s="26">
        <v>2.093</v>
      </c>
      <c r="I47" s="26">
        <v>2.093</v>
      </c>
      <c r="J47" s="26">
        <v>2.093</v>
      </c>
      <c r="K47" s="26">
        <v>2.093</v>
      </c>
      <c r="L47" s="26">
        <v>2.093</v>
      </c>
      <c r="M47" s="26">
        <v>2.093</v>
      </c>
    </row>
    <row r="48" spans="1:13" ht="25.5" x14ac:dyDescent="0.2">
      <c r="A48" s="23">
        <f t="shared" ref="A48:A111" si="4">A47+1</f>
        <v>3</v>
      </c>
      <c r="B48" s="24" t="s">
        <v>73</v>
      </c>
      <c r="C48" s="25" t="s">
        <v>74</v>
      </c>
      <c r="D48" s="26">
        <v>1.766</v>
      </c>
      <c r="E48" s="26">
        <v>1.766</v>
      </c>
      <c r="F48" s="26">
        <v>1.766</v>
      </c>
      <c r="G48" s="26">
        <v>1.766</v>
      </c>
      <c r="H48" s="26">
        <v>1.766</v>
      </c>
      <c r="I48" s="26">
        <v>1.766</v>
      </c>
      <c r="J48" s="26">
        <v>1.766</v>
      </c>
      <c r="K48" s="26">
        <v>1.766</v>
      </c>
      <c r="L48" s="26">
        <v>1.766</v>
      </c>
      <c r="M48" s="26">
        <v>1.766</v>
      </c>
    </row>
    <row r="49" spans="1:13" x14ac:dyDescent="0.2">
      <c r="A49" s="23">
        <f t="shared" si="4"/>
        <v>4</v>
      </c>
      <c r="B49" s="27" t="s">
        <v>75</v>
      </c>
      <c r="C49" s="27" t="s">
        <v>76</v>
      </c>
      <c r="D49" s="28"/>
      <c r="E49" s="28">
        <v>0.26</v>
      </c>
      <c r="F49" s="28">
        <v>0.26</v>
      </c>
      <c r="G49" s="28">
        <v>0.26</v>
      </c>
      <c r="H49" s="28">
        <v>0.26</v>
      </c>
      <c r="I49" s="28">
        <v>0.26</v>
      </c>
      <c r="J49" s="28">
        <v>0.26</v>
      </c>
      <c r="K49" s="28">
        <v>0.26</v>
      </c>
      <c r="L49" s="28">
        <v>0.26</v>
      </c>
      <c r="M49" s="28">
        <v>0.26</v>
      </c>
    </row>
    <row r="50" spans="1:13" ht="38.25" x14ac:dyDescent="0.2">
      <c r="A50" s="23">
        <f t="shared" si="4"/>
        <v>5</v>
      </c>
      <c r="B50" s="27" t="s">
        <v>77</v>
      </c>
      <c r="C50" s="27" t="s">
        <v>78</v>
      </c>
      <c r="D50" s="28"/>
      <c r="E50" s="28">
        <v>1.25</v>
      </c>
      <c r="F50" s="28">
        <v>1.25</v>
      </c>
      <c r="G50" s="28">
        <v>1.25</v>
      </c>
      <c r="H50" s="28">
        <v>1.25</v>
      </c>
      <c r="I50" s="28">
        <v>1.25</v>
      </c>
      <c r="J50" s="28">
        <v>1.25</v>
      </c>
      <c r="K50" s="28">
        <v>1.25</v>
      </c>
      <c r="L50" s="28">
        <v>1.25</v>
      </c>
      <c r="M50" s="28">
        <v>1.25</v>
      </c>
    </row>
    <row r="51" spans="1:13" x14ac:dyDescent="0.2">
      <c r="A51" s="23">
        <f t="shared" si="4"/>
        <v>6</v>
      </c>
      <c r="B51" s="27" t="s">
        <v>79</v>
      </c>
      <c r="C51" s="27" t="s">
        <v>80</v>
      </c>
      <c r="D51" s="28"/>
      <c r="E51" s="28">
        <v>0.01</v>
      </c>
      <c r="F51" s="28">
        <v>0.01</v>
      </c>
      <c r="G51" s="28">
        <v>0.01</v>
      </c>
      <c r="H51" s="28">
        <v>0.01</v>
      </c>
      <c r="I51" s="28">
        <v>0.01</v>
      </c>
      <c r="J51" s="28">
        <v>0.01</v>
      </c>
      <c r="K51" s="28">
        <v>0.01</v>
      </c>
      <c r="L51" s="28">
        <v>0.01</v>
      </c>
      <c r="M51" s="28">
        <v>0.01</v>
      </c>
    </row>
    <row r="52" spans="1:13" ht="25.5" x14ac:dyDescent="0.2">
      <c r="A52" s="23">
        <f t="shared" si="4"/>
        <v>7</v>
      </c>
      <c r="B52" s="27" t="s">
        <v>81</v>
      </c>
      <c r="C52" s="27" t="s">
        <v>82</v>
      </c>
      <c r="D52" s="28"/>
      <c r="E52" s="28">
        <v>0.16</v>
      </c>
      <c r="F52" s="28">
        <v>0.16</v>
      </c>
      <c r="G52" s="28">
        <v>0.16</v>
      </c>
      <c r="H52" s="28">
        <v>0.16</v>
      </c>
      <c r="I52" s="28">
        <v>0.16</v>
      </c>
      <c r="J52" s="28">
        <v>0.16</v>
      </c>
      <c r="K52" s="28">
        <v>0.16</v>
      </c>
      <c r="L52" s="28">
        <v>0.16</v>
      </c>
      <c r="M52" s="28">
        <v>0.16</v>
      </c>
    </row>
    <row r="53" spans="1:13" ht="25.5" x14ac:dyDescent="0.2">
      <c r="A53" s="23">
        <f t="shared" si="4"/>
        <v>8</v>
      </c>
      <c r="B53" s="27" t="s">
        <v>83</v>
      </c>
      <c r="C53" s="27" t="s">
        <v>84</v>
      </c>
      <c r="D53" s="28"/>
      <c r="E53" s="28">
        <v>0.13</v>
      </c>
      <c r="F53" s="28">
        <v>0.13</v>
      </c>
      <c r="G53" s="28">
        <v>0.13</v>
      </c>
      <c r="H53" s="28">
        <v>0.13</v>
      </c>
      <c r="I53" s="28">
        <v>0.13</v>
      </c>
      <c r="J53" s="28">
        <v>0.13</v>
      </c>
      <c r="K53" s="28">
        <v>0.13</v>
      </c>
      <c r="L53" s="28">
        <v>0.13</v>
      </c>
      <c r="M53" s="28">
        <v>0.13</v>
      </c>
    </row>
    <row r="54" spans="1:13" ht="25.5" x14ac:dyDescent="0.2">
      <c r="A54" s="23">
        <f t="shared" si="4"/>
        <v>9</v>
      </c>
      <c r="B54" s="27" t="s">
        <v>85</v>
      </c>
      <c r="C54" s="27" t="s">
        <v>86</v>
      </c>
      <c r="D54" s="28"/>
      <c r="E54" s="28">
        <v>0.12</v>
      </c>
      <c r="F54" s="28">
        <v>0.12</v>
      </c>
      <c r="G54" s="28">
        <v>0.12</v>
      </c>
      <c r="H54" s="28">
        <v>0.12</v>
      </c>
      <c r="I54" s="28">
        <v>0.12</v>
      </c>
      <c r="J54" s="28">
        <v>0.12</v>
      </c>
      <c r="K54" s="28">
        <v>0.12</v>
      </c>
      <c r="L54" s="28">
        <v>0.12</v>
      </c>
      <c r="M54" s="28">
        <v>0.12</v>
      </c>
    </row>
    <row r="55" spans="1:13" ht="25.5" x14ac:dyDescent="0.2">
      <c r="A55" s="23">
        <f t="shared" si="4"/>
        <v>10</v>
      </c>
      <c r="B55" s="27" t="s">
        <v>87</v>
      </c>
      <c r="C55" s="27" t="s">
        <v>88</v>
      </c>
      <c r="D55" s="28"/>
      <c r="E55" s="28">
        <v>0.05</v>
      </c>
      <c r="F55" s="28">
        <v>0.05</v>
      </c>
      <c r="G55" s="28">
        <v>0.05</v>
      </c>
      <c r="H55" s="28">
        <v>0.05</v>
      </c>
      <c r="I55" s="28">
        <v>0.05</v>
      </c>
      <c r="J55" s="28">
        <v>0.05</v>
      </c>
      <c r="K55" s="28">
        <v>0.05</v>
      </c>
      <c r="L55" s="28">
        <v>0.05</v>
      </c>
      <c r="M55" s="28">
        <v>0.05</v>
      </c>
    </row>
    <row r="56" spans="1:13" x14ac:dyDescent="0.2">
      <c r="A56" s="23">
        <f t="shared" si="4"/>
        <v>11</v>
      </c>
      <c r="B56" s="27" t="s">
        <v>89</v>
      </c>
      <c r="C56" s="27" t="s">
        <v>90</v>
      </c>
      <c r="D56" s="28"/>
      <c r="E56" s="28">
        <v>0.27</v>
      </c>
      <c r="F56" s="28">
        <v>0.27</v>
      </c>
      <c r="G56" s="28">
        <v>0.27</v>
      </c>
      <c r="H56" s="28">
        <v>0.27</v>
      </c>
      <c r="I56" s="28">
        <v>0.27</v>
      </c>
      <c r="J56" s="28">
        <v>0.27</v>
      </c>
      <c r="K56" s="28">
        <v>0.27</v>
      </c>
      <c r="L56" s="28">
        <v>0.27</v>
      </c>
      <c r="M56" s="28">
        <v>0.27</v>
      </c>
    </row>
    <row r="57" spans="1:13" ht="25.5" x14ac:dyDescent="0.2">
      <c r="A57" s="23">
        <f t="shared" si="4"/>
        <v>12</v>
      </c>
      <c r="B57" s="27" t="s">
        <v>91</v>
      </c>
      <c r="C57" s="27" t="s">
        <v>92</v>
      </c>
      <c r="D57" s="28"/>
      <c r="E57" s="28">
        <v>0.15</v>
      </c>
      <c r="F57" s="28">
        <v>0.15</v>
      </c>
      <c r="G57" s="28">
        <v>0.15</v>
      </c>
      <c r="H57" s="28">
        <v>0.15</v>
      </c>
      <c r="I57" s="28">
        <v>0.15</v>
      </c>
      <c r="J57" s="28">
        <v>0.15</v>
      </c>
      <c r="K57" s="28">
        <v>0.15</v>
      </c>
      <c r="L57" s="28">
        <v>0.15</v>
      </c>
      <c r="M57" s="28">
        <v>0.15</v>
      </c>
    </row>
    <row r="58" spans="1:13" ht="38.25" x14ac:dyDescent="0.2">
      <c r="A58" s="23">
        <f t="shared" si="4"/>
        <v>13</v>
      </c>
      <c r="B58" s="27" t="s">
        <v>93</v>
      </c>
      <c r="C58" s="27" t="s">
        <v>94</v>
      </c>
      <c r="D58" s="28"/>
      <c r="E58" s="28">
        <v>0.09</v>
      </c>
      <c r="F58" s="28">
        <v>0.09</v>
      </c>
      <c r="G58" s="28">
        <v>0.09</v>
      </c>
      <c r="H58" s="28">
        <v>0.09</v>
      </c>
      <c r="I58" s="28">
        <v>0.09</v>
      </c>
      <c r="J58" s="28">
        <v>0.09</v>
      </c>
      <c r="K58" s="28">
        <v>0.09</v>
      </c>
      <c r="L58" s="28">
        <v>0.09</v>
      </c>
      <c r="M58" s="28">
        <v>0.09</v>
      </c>
    </row>
    <row r="59" spans="1:13" ht="25.5" x14ac:dyDescent="0.2">
      <c r="A59" s="23">
        <f t="shared" si="4"/>
        <v>14</v>
      </c>
      <c r="B59" s="27" t="s">
        <v>95</v>
      </c>
      <c r="C59" s="27" t="s">
        <v>96</v>
      </c>
      <c r="D59" s="28"/>
      <c r="E59" s="28">
        <v>0.12</v>
      </c>
      <c r="F59" s="28">
        <v>0.12</v>
      </c>
      <c r="G59" s="28">
        <v>0.12</v>
      </c>
      <c r="H59" s="28">
        <v>0.12</v>
      </c>
      <c r="I59" s="28">
        <v>0.12</v>
      </c>
      <c r="J59" s="28">
        <v>0.12</v>
      </c>
      <c r="K59" s="28">
        <v>0.12</v>
      </c>
      <c r="L59" s="28">
        <v>0.12</v>
      </c>
      <c r="M59" s="28">
        <v>0.12</v>
      </c>
    </row>
    <row r="60" spans="1:13" ht="25.5" x14ac:dyDescent="0.2">
      <c r="A60" s="23">
        <f t="shared" si="4"/>
        <v>15</v>
      </c>
      <c r="B60" s="27" t="s">
        <v>97</v>
      </c>
      <c r="C60" s="27" t="s">
        <v>98</v>
      </c>
      <c r="D60" s="28"/>
      <c r="E60" s="28">
        <v>0.06</v>
      </c>
      <c r="F60" s="28">
        <v>0.06</v>
      </c>
      <c r="G60" s="28">
        <v>0.06</v>
      </c>
      <c r="H60" s="28">
        <v>0.06</v>
      </c>
      <c r="I60" s="28">
        <v>0.06</v>
      </c>
      <c r="J60" s="28">
        <v>0.06</v>
      </c>
      <c r="K60" s="28">
        <v>0.06</v>
      </c>
      <c r="L60" s="28">
        <v>0.06</v>
      </c>
      <c r="M60" s="28">
        <v>0.06</v>
      </c>
    </row>
    <row r="61" spans="1:13" ht="25.5" x14ac:dyDescent="0.2">
      <c r="A61" s="23">
        <f t="shared" si="4"/>
        <v>16</v>
      </c>
      <c r="B61" s="27" t="s">
        <v>99</v>
      </c>
      <c r="C61" s="27" t="s">
        <v>100</v>
      </c>
      <c r="D61" s="28"/>
      <c r="E61" s="28">
        <v>0.06</v>
      </c>
      <c r="F61" s="28">
        <v>0.06</v>
      </c>
      <c r="G61" s="28">
        <v>0.06</v>
      </c>
      <c r="H61" s="28">
        <v>0.06</v>
      </c>
      <c r="I61" s="28">
        <v>0.06</v>
      </c>
      <c r="J61" s="28">
        <v>0.06</v>
      </c>
      <c r="K61" s="28">
        <v>0.06</v>
      </c>
      <c r="L61" s="28">
        <v>0.06</v>
      </c>
      <c r="M61" s="28">
        <v>0.06</v>
      </c>
    </row>
    <row r="62" spans="1:13" ht="25.5" x14ac:dyDescent="0.2">
      <c r="A62" s="23">
        <f t="shared" si="4"/>
        <v>17</v>
      </c>
      <c r="B62" s="27" t="s">
        <v>101</v>
      </c>
      <c r="C62" s="27" t="s">
        <v>102</v>
      </c>
      <c r="D62" s="28"/>
      <c r="E62" s="28">
        <v>0.09</v>
      </c>
      <c r="F62" s="28">
        <v>0.09</v>
      </c>
      <c r="G62" s="28">
        <v>0.09</v>
      </c>
      <c r="H62" s="28">
        <v>0.09</v>
      </c>
      <c r="I62" s="28">
        <v>0.09</v>
      </c>
      <c r="J62" s="28">
        <v>0.09</v>
      </c>
      <c r="K62" s="28">
        <v>0.09</v>
      </c>
      <c r="L62" s="28">
        <v>0.09</v>
      </c>
      <c r="M62" s="28">
        <v>0.09</v>
      </c>
    </row>
    <row r="63" spans="1:13" x14ac:dyDescent="0.2">
      <c r="A63" s="23">
        <f t="shared" si="4"/>
        <v>18</v>
      </c>
      <c r="B63" s="27" t="s">
        <v>103</v>
      </c>
      <c r="C63" s="27" t="s">
        <v>104</v>
      </c>
      <c r="D63" s="28"/>
      <c r="E63" s="28"/>
      <c r="F63" s="28">
        <v>0.2</v>
      </c>
      <c r="G63" s="28">
        <v>0.2</v>
      </c>
      <c r="H63" s="28">
        <v>0.2</v>
      </c>
      <c r="I63" s="28">
        <v>0.2</v>
      </c>
      <c r="J63" s="28">
        <v>0.2</v>
      </c>
      <c r="K63" s="28">
        <v>0.2</v>
      </c>
      <c r="L63" s="28">
        <v>0.2</v>
      </c>
      <c r="M63" s="28">
        <v>0.2</v>
      </c>
    </row>
    <row r="64" spans="1:13" ht="25.5" x14ac:dyDescent="0.2">
      <c r="A64" s="23">
        <f t="shared" si="4"/>
        <v>19</v>
      </c>
      <c r="B64" s="27" t="s">
        <v>105</v>
      </c>
      <c r="C64" s="27" t="s">
        <v>106</v>
      </c>
      <c r="D64" s="28"/>
      <c r="E64" s="28"/>
      <c r="F64" s="28">
        <v>0.28999999999999998</v>
      </c>
      <c r="G64" s="28">
        <v>0.28999999999999998</v>
      </c>
      <c r="H64" s="28">
        <v>0.28999999999999998</v>
      </c>
      <c r="I64" s="28">
        <v>0.28999999999999998</v>
      </c>
      <c r="J64" s="28">
        <v>0.28999999999999998</v>
      </c>
      <c r="K64" s="28">
        <v>0.28999999999999998</v>
      </c>
      <c r="L64" s="28">
        <v>0.28999999999999998</v>
      </c>
      <c r="M64" s="28">
        <v>0.28999999999999998</v>
      </c>
    </row>
    <row r="65" spans="1:13" x14ac:dyDescent="0.2">
      <c r="A65" s="23">
        <f t="shared" si="4"/>
        <v>20</v>
      </c>
      <c r="B65" s="27" t="s">
        <v>107</v>
      </c>
      <c r="C65" s="27" t="s">
        <v>108</v>
      </c>
      <c r="D65" s="28"/>
      <c r="E65" s="28"/>
      <c r="F65" s="28">
        <v>0.22</v>
      </c>
      <c r="G65" s="28">
        <v>0.22</v>
      </c>
      <c r="H65" s="28">
        <v>0.22</v>
      </c>
      <c r="I65" s="28">
        <v>0.22</v>
      </c>
      <c r="J65" s="28">
        <v>0.22</v>
      </c>
      <c r="K65" s="28">
        <v>0.22</v>
      </c>
      <c r="L65" s="28">
        <v>0.22</v>
      </c>
      <c r="M65" s="28">
        <v>0.22</v>
      </c>
    </row>
    <row r="66" spans="1:13" ht="25.5" x14ac:dyDescent="0.2">
      <c r="A66" s="23">
        <f t="shared" si="4"/>
        <v>21</v>
      </c>
      <c r="B66" s="27" t="s">
        <v>109</v>
      </c>
      <c r="C66" s="27" t="s">
        <v>110</v>
      </c>
      <c r="D66" s="28"/>
      <c r="E66" s="28"/>
      <c r="F66" s="28">
        <v>0.4</v>
      </c>
      <c r="G66" s="28">
        <v>0.4</v>
      </c>
      <c r="H66" s="28">
        <v>0.4</v>
      </c>
      <c r="I66" s="28">
        <v>0.4</v>
      </c>
      <c r="J66" s="28">
        <v>0.4</v>
      </c>
      <c r="K66" s="28">
        <v>0.4</v>
      </c>
      <c r="L66" s="28">
        <v>0.4</v>
      </c>
      <c r="M66" s="28">
        <v>0.4</v>
      </c>
    </row>
    <row r="67" spans="1:13" ht="25.5" x14ac:dyDescent="0.2">
      <c r="A67" s="23">
        <f t="shared" si="4"/>
        <v>22</v>
      </c>
      <c r="B67" s="27" t="s">
        <v>111</v>
      </c>
      <c r="C67" s="27" t="s">
        <v>112</v>
      </c>
      <c r="D67" s="29"/>
      <c r="E67" s="29"/>
      <c r="F67" s="28">
        <v>0.38</v>
      </c>
      <c r="G67" s="28">
        <v>0.38</v>
      </c>
      <c r="H67" s="28">
        <v>0.38</v>
      </c>
      <c r="I67" s="28">
        <v>0.38</v>
      </c>
      <c r="J67" s="28">
        <v>0.38</v>
      </c>
      <c r="K67" s="28">
        <v>0.38</v>
      </c>
      <c r="L67" s="28">
        <v>0.38</v>
      </c>
      <c r="M67" s="28">
        <v>0.38</v>
      </c>
    </row>
    <row r="68" spans="1:13" x14ac:dyDescent="0.2">
      <c r="A68" s="23">
        <f t="shared" si="4"/>
        <v>23</v>
      </c>
      <c r="B68" s="27" t="s">
        <v>113</v>
      </c>
      <c r="C68" s="27" t="s">
        <v>114</v>
      </c>
      <c r="D68" s="29"/>
      <c r="E68" s="29"/>
      <c r="F68" s="28">
        <v>0.08</v>
      </c>
      <c r="G68" s="28">
        <v>0.08</v>
      </c>
      <c r="H68" s="28">
        <v>0.08</v>
      </c>
      <c r="I68" s="28">
        <v>0.08</v>
      </c>
      <c r="J68" s="28">
        <v>0.08</v>
      </c>
      <c r="K68" s="28">
        <v>0.08</v>
      </c>
      <c r="L68" s="28">
        <v>0.08</v>
      </c>
      <c r="M68" s="28">
        <v>0.08</v>
      </c>
    </row>
    <row r="69" spans="1:13" x14ac:dyDescent="0.2">
      <c r="A69" s="23">
        <f t="shared" si="4"/>
        <v>24</v>
      </c>
      <c r="B69" s="27" t="s">
        <v>115</v>
      </c>
      <c r="C69" s="27" t="s">
        <v>116</v>
      </c>
      <c r="D69" s="29"/>
      <c r="E69" s="29"/>
      <c r="F69" s="28">
        <v>0.12</v>
      </c>
      <c r="G69" s="28">
        <v>0.12</v>
      </c>
      <c r="H69" s="28">
        <v>0.12</v>
      </c>
      <c r="I69" s="28">
        <v>0.12</v>
      </c>
      <c r="J69" s="28">
        <v>0.12</v>
      </c>
      <c r="K69" s="28">
        <v>0.12</v>
      </c>
      <c r="L69" s="28">
        <v>0.12</v>
      </c>
      <c r="M69" s="28">
        <v>0.12</v>
      </c>
    </row>
    <row r="70" spans="1:13" ht="25.5" x14ac:dyDescent="0.2">
      <c r="A70" s="23">
        <f t="shared" si="4"/>
        <v>25</v>
      </c>
      <c r="B70" s="27" t="s">
        <v>117</v>
      </c>
      <c r="C70" s="27" t="s">
        <v>118</v>
      </c>
      <c r="D70" s="29"/>
      <c r="E70" s="29"/>
      <c r="F70" s="28">
        <v>1.36</v>
      </c>
      <c r="G70" s="28">
        <v>1.36</v>
      </c>
      <c r="H70" s="28">
        <v>1.36</v>
      </c>
      <c r="I70" s="28">
        <v>1.36</v>
      </c>
      <c r="J70" s="28">
        <v>1.36</v>
      </c>
      <c r="K70" s="28">
        <v>1.36</v>
      </c>
      <c r="L70" s="28">
        <v>1.36</v>
      </c>
      <c r="M70" s="28">
        <v>1.36</v>
      </c>
    </row>
    <row r="71" spans="1:13" ht="25.5" x14ac:dyDescent="0.2">
      <c r="A71" s="23">
        <f t="shared" si="4"/>
        <v>26</v>
      </c>
      <c r="B71" s="27" t="s">
        <v>119</v>
      </c>
      <c r="C71" s="27" t="s">
        <v>120</v>
      </c>
      <c r="D71" s="28"/>
      <c r="E71" s="28"/>
      <c r="F71" s="28"/>
      <c r="G71" s="28">
        <v>0.27</v>
      </c>
      <c r="H71" s="28">
        <v>0.27</v>
      </c>
      <c r="I71" s="28">
        <v>0.27</v>
      </c>
      <c r="J71" s="28">
        <v>0.27</v>
      </c>
      <c r="K71" s="28">
        <v>0.27</v>
      </c>
      <c r="L71" s="28">
        <v>0.27</v>
      </c>
      <c r="M71" s="28">
        <v>0.27</v>
      </c>
    </row>
    <row r="72" spans="1:13" x14ac:dyDescent="0.2">
      <c r="A72" s="23">
        <f t="shared" si="4"/>
        <v>27</v>
      </c>
      <c r="B72" s="27" t="s">
        <v>121</v>
      </c>
      <c r="C72" s="27" t="s">
        <v>122</v>
      </c>
      <c r="D72" s="29"/>
      <c r="E72" s="29"/>
      <c r="F72" s="28"/>
      <c r="G72" s="28">
        <v>0.03</v>
      </c>
      <c r="H72" s="28">
        <v>0.03</v>
      </c>
      <c r="I72" s="28">
        <v>0.03</v>
      </c>
      <c r="J72" s="28">
        <v>0.03</v>
      </c>
      <c r="K72" s="28">
        <v>0.03</v>
      </c>
      <c r="L72" s="28">
        <v>0.03</v>
      </c>
      <c r="M72" s="28">
        <v>0.03</v>
      </c>
    </row>
    <row r="73" spans="1:13" x14ac:dyDescent="0.2">
      <c r="A73" s="23">
        <f t="shared" si="4"/>
        <v>28</v>
      </c>
      <c r="B73" s="27" t="s">
        <v>123</v>
      </c>
      <c r="C73" s="27" t="s">
        <v>124</v>
      </c>
      <c r="D73" s="29"/>
      <c r="E73" s="29"/>
      <c r="F73" s="28"/>
      <c r="G73" s="28">
        <v>0.1</v>
      </c>
      <c r="H73" s="28">
        <v>0.1</v>
      </c>
      <c r="I73" s="28">
        <v>0.1</v>
      </c>
      <c r="J73" s="28">
        <v>0.1</v>
      </c>
      <c r="K73" s="28">
        <v>0.1</v>
      </c>
      <c r="L73" s="28">
        <v>0.1</v>
      </c>
      <c r="M73" s="28">
        <v>0.1</v>
      </c>
    </row>
    <row r="74" spans="1:13" x14ac:dyDescent="0.2">
      <c r="A74" s="23">
        <f t="shared" si="4"/>
        <v>29</v>
      </c>
      <c r="B74" s="27" t="s">
        <v>125</v>
      </c>
      <c r="C74" s="27" t="s">
        <v>126</v>
      </c>
      <c r="D74" s="29"/>
      <c r="E74" s="29"/>
      <c r="F74" s="28"/>
      <c r="G74" s="28">
        <v>0.05</v>
      </c>
      <c r="H74" s="28">
        <v>0.05</v>
      </c>
      <c r="I74" s="28">
        <v>0.05</v>
      </c>
      <c r="J74" s="28">
        <v>0.05</v>
      </c>
      <c r="K74" s="28">
        <v>0.05</v>
      </c>
      <c r="L74" s="28">
        <v>0.05</v>
      </c>
      <c r="M74" s="28">
        <v>0.05</v>
      </c>
    </row>
    <row r="75" spans="1:13" ht="25.5" x14ac:dyDescent="0.2">
      <c r="A75" s="23">
        <f t="shared" si="4"/>
        <v>30</v>
      </c>
      <c r="B75" s="27" t="s">
        <v>127</v>
      </c>
      <c r="C75" s="27" t="s">
        <v>128</v>
      </c>
      <c r="D75" s="29"/>
      <c r="E75" s="29"/>
      <c r="F75" s="28"/>
      <c r="G75" s="28">
        <v>0.08</v>
      </c>
      <c r="H75" s="28">
        <v>0.08</v>
      </c>
      <c r="I75" s="28">
        <v>0.08</v>
      </c>
      <c r="J75" s="28">
        <v>0.08</v>
      </c>
      <c r="K75" s="28">
        <v>0.08</v>
      </c>
      <c r="L75" s="28">
        <v>0.08</v>
      </c>
      <c r="M75" s="28">
        <v>0.08</v>
      </c>
    </row>
    <row r="76" spans="1:13" ht="25.5" x14ac:dyDescent="0.2">
      <c r="A76" s="23">
        <f t="shared" si="4"/>
        <v>31</v>
      </c>
      <c r="B76" s="27" t="s">
        <v>129</v>
      </c>
      <c r="C76" s="27" t="s">
        <v>130</v>
      </c>
      <c r="D76" s="29"/>
      <c r="E76" s="29"/>
      <c r="F76" s="28"/>
      <c r="G76" s="28">
        <v>0.04</v>
      </c>
      <c r="H76" s="28">
        <v>0.04</v>
      </c>
      <c r="I76" s="28">
        <v>0.04</v>
      </c>
      <c r="J76" s="28">
        <v>0.04</v>
      </c>
      <c r="K76" s="28">
        <v>0.04</v>
      </c>
      <c r="L76" s="28">
        <v>0.04</v>
      </c>
      <c r="M76" s="28">
        <v>0.04</v>
      </c>
    </row>
    <row r="77" spans="1:13" ht="25.5" x14ac:dyDescent="0.2">
      <c r="A77" s="23">
        <f t="shared" si="4"/>
        <v>32</v>
      </c>
      <c r="B77" s="27" t="s">
        <v>131</v>
      </c>
      <c r="C77" s="27" t="s">
        <v>132</v>
      </c>
      <c r="D77" s="29"/>
      <c r="E77" s="29"/>
      <c r="F77" s="28"/>
      <c r="G77" s="28">
        <v>0.03</v>
      </c>
      <c r="H77" s="28">
        <v>0.03</v>
      </c>
      <c r="I77" s="28">
        <v>0.03</v>
      </c>
      <c r="J77" s="28">
        <v>0.03</v>
      </c>
      <c r="K77" s="28">
        <v>0.03</v>
      </c>
      <c r="L77" s="28">
        <v>0.03</v>
      </c>
      <c r="M77" s="28">
        <v>0.03</v>
      </c>
    </row>
    <row r="78" spans="1:13" ht="25.5" x14ac:dyDescent="0.2">
      <c r="A78" s="23">
        <f t="shared" si="4"/>
        <v>33</v>
      </c>
      <c r="B78" s="27" t="s">
        <v>133</v>
      </c>
      <c r="C78" s="27" t="s">
        <v>134</v>
      </c>
      <c r="D78" s="29"/>
      <c r="E78" s="29"/>
      <c r="F78" s="28"/>
      <c r="G78" s="28">
        <v>0.08</v>
      </c>
      <c r="H78" s="28">
        <v>0.08</v>
      </c>
      <c r="I78" s="28">
        <v>0.08</v>
      </c>
      <c r="J78" s="28">
        <v>0.08</v>
      </c>
      <c r="K78" s="28">
        <v>0.08</v>
      </c>
      <c r="L78" s="28">
        <v>0.08</v>
      </c>
      <c r="M78" s="28">
        <v>0.08</v>
      </c>
    </row>
    <row r="79" spans="1:13" ht="25.5" x14ac:dyDescent="0.2">
      <c r="A79" s="23">
        <f t="shared" si="4"/>
        <v>34</v>
      </c>
      <c r="B79" s="27" t="s">
        <v>135</v>
      </c>
      <c r="C79" s="27" t="s">
        <v>136</v>
      </c>
      <c r="D79" s="29"/>
      <c r="E79" s="29"/>
      <c r="F79" s="28"/>
      <c r="G79" s="28">
        <v>0.5</v>
      </c>
      <c r="H79" s="28">
        <v>0.5</v>
      </c>
      <c r="I79" s="28">
        <v>0.5</v>
      </c>
      <c r="J79" s="28">
        <v>0.5</v>
      </c>
      <c r="K79" s="28">
        <v>0.5</v>
      </c>
      <c r="L79" s="28">
        <v>0.5</v>
      </c>
      <c r="M79" s="28">
        <v>0.5</v>
      </c>
    </row>
    <row r="80" spans="1:13" ht="25.5" x14ac:dyDescent="0.2">
      <c r="A80" s="23">
        <f t="shared" si="4"/>
        <v>35</v>
      </c>
      <c r="B80" s="27" t="s">
        <v>137</v>
      </c>
      <c r="C80" s="27" t="s">
        <v>138</v>
      </c>
      <c r="D80" s="29"/>
      <c r="E80" s="29"/>
      <c r="F80" s="28"/>
      <c r="G80" s="28">
        <v>0.1</v>
      </c>
      <c r="H80" s="28">
        <v>0.1</v>
      </c>
      <c r="I80" s="28">
        <v>0.1</v>
      </c>
      <c r="J80" s="28">
        <v>0.1</v>
      </c>
      <c r="K80" s="28">
        <v>0.1</v>
      </c>
      <c r="L80" s="28">
        <v>0.1</v>
      </c>
      <c r="M80" s="28">
        <v>0.1</v>
      </c>
    </row>
    <row r="81" spans="1:13" x14ac:dyDescent="0.2">
      <c r="A81" s="23">
        <f t="shared" si="4"/>
        <v>36</v>
      </c>
      <c r="B81" s="27" t="s">
        <v>139</v>
      </c>
      <c r="C81" s="27" t="s">
        <v>114</v>
      </c>
      <c r="D81" s="29"/>
      <c r="E81" s="29"/>
      <c r="F81" s="28"/>
      <c r="G81" s="28">
        <v>0.04</v>
      </c>
      <c r="H81" s="28">
        <v>0.04</v>
      </c>
      <c r="I81" s="28">
        <v>0.04</v>
      </c>
      <c r="J81" s="28">
        <v>0.04</v>
      </c>
      <c r="K81" s="28">
        <v>0.04</v>
      </c>
      <c r="L81" s="28">
        <v>0.04</v>
      </c>
      <c r="M81" s="28">
        <v>0.04</v>
      </c>
    </row>
    <row r="82" spans="1:13" x14ac:dyDescent="0.2">
      <c r="A82" s="23">
        <f t="shared" si="4"/>
        <v>37</v>
      </c>
      <c r="B82" s="27" t="s">
        <v>140</v>
      </c>
      <c r="C82" s="27" t="s">
        <v>141</v>
      </c>
      <c r="D82" s="29"/>
      <c r="E82" s="29"/>
      <c r="F82" s="28"/>
      <c r="G82" s="28">
        <v>0.06</v>
      </c>
      <c r="H82" s="28">
        <v>0.06</v>
      </c>
      <c r="I82" s="28">
        <v>0.06</v>
      </c>
      <c r="J82" s="28">
        <v>0.06</v>
      </c>
      <c r="K82" s="28">
        <v>0.06</v>
      </c>
      <c r="L82" s="28">
        <v>0.06</v>
      </c>
      <c r="M82" s="28">
        <v>0.06</v>
      </c>
    </row>
    <row r="83" spans="1:13" ht="25.5" x14ac:dyDescent="0.2">
      <c r="A83" s="23">
        <f t="shared" si="4"/>
        <v>38</v>
      </c>
      <c r="B83" s="27" t="s">
        <v>142</v>
      </c>
      <c r="C83" s="27" t="s">
        <v>143</v>
      </c>
      <c r="D83" s="29"/>
      <c r="E83" s="29"/>
      <c r="F83" s="28"/>
      <c r="G83" s="28">
        <v>0.1</v>
      </c>
      <c r="H83" s="28">
        <v>0.1</v>
      </c>
      <c r="I83" s="28">
        <v>0.1</v>
      </c>
      <c r="J83" s="28">
        <v>0.1</v>
      </c>
      <c r="K83" s="28">
        <v>0.1</v>
      </c>
      <c r="L83" s="28">
        <v>0.1</v>
      </c>
      <c r="M83" s="28">
        <v>0.1</v>
      </c>
    </row>
    <row r="84" spans="1:13" ht="38.25" x14ac:dyDescent="0.2">
      <c r="A84" s="23">
        <f t="shared" si="4"/>
        <v>39</v>
      </c>
      <c r="B84" s="27" t="s">
        <v>144</v>
      </c>
      <c r="C84" s="27" t="s">
        <v>145</v>
      </c>
      <c r="D84" s="29"/>
      <c r="E84" s="29"/>
      <c r="F84" s="28"/>
      <c r="G84" s="28">
        <v>0.06</v>
      </c>
      <c r="H84" s="28">
        <v>0.06</v>
      </c>
      <c r="I84" s="28">
        <v>0.06</v>
      </c>
      <c r="J84" s="28">
        <v>0.06</v>
      </c>
      <c r="K84" s="28">
        <v>0.06</v>
      </c>
      <c r="L84" s="28">
        <v>0.06</v>
      </c>
      <c r="M84" s="28">
        <v>0.06</v>
      </c>
    </row>
    <row r="85" spans="1:13" x14ac:dyDescent="0.2">
      <c r="A85" s="23">
        <f t="shared" si="4"/>
        <v>40</v>
      </c>
      <c r="B85" s="27" t="s">
        <v>146</v>
      </c>
      <c r="C85" s="27" t="s">
        <v>147</v>
      </c>
      <c r="D85" s="29"/>
      <c r="E85" s="29"/>
      <c r="F85" s="28"/>
      <c r="G85" s="28">
        <v>0.02</v>
      </c>
      <c r="H85" s="28">
        <v>0.02</v>
      </c>
      <c r="I85" s="28">
        <v>0.02</v>
      </c>
      <c r="J85" s="28">
        <v>0.02</v>
      </c>
      <c r="K85" s="28">
        <v>0.02</v>
      </c>
      <c r="L85" s="28">
        <v>0.02</v>
      </c>
      <c r="M85" s="28">
        <v>0.02</v>
      </c>
    </row>
    <row r="86" spans="1:13" x14ac:dyDescent="0.2">
      <c r="A86" s="23">
        <f t="shared" si="4"/>
        <v>41</v>
      </c>
      <c r="B86" s="27" t="s">
        <v>148</v>
      </c>
      <c r="C86" s="27" t="s">
        <v>149</v>
      </c>
      <c r="D86" s="29"/>
      <c r="E86" s="29"/>
      <c r="F86" s="28"/>
      <c r="G86" s="28">
        <v>0.05</v>
      </c>
      <c r="H86" s="28">
        <v>0.05</v>
      </c>
      <c r="I86" s="28">
        <v>0.05</v>
      </c>
      <c r="J86" s="28">
        <v>0.05</v>
      </c>
      <c r="K86" s="28">
        <v>0.05</v>
      </c>
      <c r="L86" s="28">
        <v>0.05</v>
      </c>
      <c r="M86" s="28">
        <v>0.05</v>
      </c>
    </row>
    <row r="87" spans="1:13" ht="25.5" x14ac:dyDescent="0.2">
      <c r="A87" s="23">
        <f t="shared" si="4"/>
        <v>42</v>
      </c>
      <c r="B87" s="27" t="s">
        <v>150</v>
      </c>
      <c r="C87" s="27" t="s">
        <v>151</v>
      </c>
      <c r="D87" s="29"/>
      <c r="E87" s="29"/>
      <c r="F87" s="28"/>
      <c r="G87" s="28">
        <v>0.04</v>
      </c>
      <c r="H87" s="28">
        <v>0.04</v>
      </c>
      <c r="I87" s="28">
        <v>0.04</v>
      </c>
      <c r="J87" s="28">
        <v>0.04</v>
      </c>
      <c r="K87" s="28">
        <v>0.04</v>
      </c>
      <c r="L87" s="28">
        <v>0.04</v>
      </c>
      <c r="M87" s="28">
        <v>0.04</v>
      </c>
    </row>
    <row r="88" spans="1:13" x14ac:dyDescent="0.2">
      <c r="A88" s="23">
        <f t="shared" si="4"/>
        <v>43</v>
      </c>
      <c r="B88" s="27" t="s">
        <v>152</v>
      </c>
      <c r="C88" s="27" t="s">
        <v>153</v>
      </c>
      <c r="D88" s="29"/>
      <c r="E88" s="29"/>
      <c r="F88" s="28"/>
      <c r="G88" s="28">
        <v>0.2</v>
      </c>
      <c r="H88" s="28">
        <v>0.2</v>
      </c>
      <c r="I88" s="28">
        <v>0.2</v>
      </c>
      <c r="J88" s="28">
        <v>0.2</v>
      </c>
      <c r="K88" s="28">
        <v>0.2</v>
      </c>
      <c r="L88" s="28">
        <v>0.2</v>
      </c>
      <c r="M88" s="28">
        <v>0.2</v>
      </c>
    </row>
    <row r="89" spans="1:13" ht="63.75" x14ac:dyDescent="0.2">
      <c r="A89" s="23">
        <f t="shared" si="4"/>
        <v>44</v>
      </c>
      <c r="B89" s="27" t="s">
        <v>154</v>
      </c>
      <c r="C89" s="27" t="s">
        <v>155</v>
      </c>
      <c r="D89" s="29"/>
      <c r="E89" s="29"/>
      <c r="F89" s="29"/>
      <c r="G89" s="28">
        <v>0.9</v>
      </c>
      <c r="H89" s="28">
        <v>0.9</v>
      </c>
      <c r="I89" s="28">
        <v>0.9</v>
      </c>
      <c r="J89" s="28">
        <v>0.9</v>
      </c>
      <c r="K89" s="28">
        <v>0.9</v>
      </c>
      <c r="L89" s="28">
        <v>0.9</v>
      </c>
      <c r="M89" s="28">
        <v>0.9</v>
      </c>
    </row>
    <row r="90" spans="1:13" x14ac:dyDescent="0.2">
      <c r="A90" s="23">
        <f t="shared" si="4"/>
        <v>45</v>
      </c>
      <c r="B90" s="27" t="s">
        <v>156</v>
      </c>
      <c r="C90" s="27" t="s">
        <v>157</v>
      </c>
      <c r="D90" s="29"/>
      <c r="E90" s="29"/>
      <c r="F90" s="29"/>
      <c r="G90" s="28">
        <v>0.16</v>
      </c>
      <c r="H90" s="28">
        <v>0.16</v>
      </c>
      <c r="I90" s="28">
        <v>0.16</v>
      </c>
      <c r="J90" s="28">
        <v>0.16</v>
      </c>
      <c r="K90" s="28">
        <v>0.16</v>
      </c>
      <c r="L90" s="28">
        <v>0.16</v>
      </c>
      <c r="M90" s="28">
        <v>0.16</v>
      </c>
    </row>
    <row r="91" spans="1:13" ht="76.5" x14ac:dyDescent="0.2">
      <c r="A91" s="23">
        <f t="shared" si="4"/>
        <v>46</v>
      </c>
      <c r="B91" s="27" t="s">
        <v>158</v>
      </c>
      <c r="C91" s="27" t="s">
        <v>159</v>
      </c>
      <c r="D91" s="28"/>
      <c r="E91" s="28"/>
      <c r="F91" s="28"/>
      <c r="G91" s="28"/>
      <c r="H91" s="28">
        <v>0.38</v>
      </c>
      <c r="I91" s="28">
        <v>0.38</v>
      </c>
      <c r="J91" s="28">
        <v>0.38</v>
      </c>
      <c r="K91" s="28">
        <v>0.38</v>
      </c>
      <c r="L91" s="28">
        <v>0.38</v>
      </c>
      <c r="M91" s="28">
        <v>0.38</v>
      </c>
    </row>
    <row r="92" spans="1:13" ht="25.5" x14ac:dyDescent="0.2">
      <c r="A92" s="23">
        <f t="shared" si="4"/>
        <v>47</v>
      </c>
      <c r="B92" s="27" t="s">
        <v>160</v>
      </c>
      <c r="C92" s="27" t="s">
        <v>161</v>
      </c>
      <c r="D92" s="28"/>
      <c r="E92" s="28"/>
      <c r="F92" s="28"/>
      <c r="G92" s="28"/>
      <c r="H92" s="28">
        <v>0.15</v>
      </c>
      <c r="I92" s="28">
        <v>0.15</v>
      </c>
      <c r="J92" s="28">
        <v>0.15</v>
      </c>
      <c r="K92" s="28">
        <v>0.15</v>
      </c>
      <c r="L92" s="28">
        <v>0.15</v>
      </c>
      <c r="M92" s="28">
        <v>0.15</v>
      </c>
    </row>
    <row r="93" spans="1:13" ht="25.5" x14ac:dyDescent="0.2">
      <c r="A93" s="23">
        <f t="shared" si="4"/>
        <v>48</v>
      </c>
      <c r="B93" s="27" t="s">
        <v>162</v>
      </c>
      <c r="C93" s="27" t="s">
        <v>143</v>
      </c>
      <c r="D93" s="29"/>
      <c r="E93" s="29"/>
      <c r="F93" s="29"/>
      <c r="G93" s="28"/>
      <c r="H93" s="28">
        <v>0.22</v>
      </c>
      <c r="I93" s="28">
        <v>0.22</v>
      </c>
      <c r="J93" s="28">
        <v>0.22</v>
      </c>
      <c r="K93" s="28">
        <v>0.22</v>
      </c>
      <c r="L93" s="28">
        <v>0.22</v>
      </c>
      <c r="M93" s="28">
        <v>0.22</v>
      </c>
    </row>
    <row r="94" spans="1:13" ht="25.5" x14ac:dyDescent="0.2">
      <c r="A94" s="23">
        <f t="shared" si="4"/>
        <v>49</v>
      </c>
      <c r="B94" s="27" t="s">
        <v>163</v>
      </c>
      <c r="C94" s="27" t="s">
        <v>143</v>
      </c>
      <c r="D94" s="29"/>
      <c r="E94" s="29"/>
      <c r="F94" s="29"/>
      <c r="G94" s="28"/>
      <c r="H94" s="28">
        <v>0.05</v>
      </c>
      <c r="I94" s="28">
        <v>0.05</v>
      </c>
      <c r="J94" s="28">
        <v>0.05</v>
      </c>
      <c r="K94" s="28">
        <v>0.05</v>
      </c>
      <c r="L94" s="28">
        <v>0.05</v>
      </c>
      <c r="M94" s="28">
        <v>0.05</v>
      </c>
    </row>
    <row r="95" spans="1:13" ht="25.5" x14ac:dyDescent="0.2">
      <c r="A95" s="23">
        <f t="shared" si="4"/>
        <v>50</v>
      </c>
      <c r="B95" s="27" t="s">
        <v>164</v>
      </c>
      <c r="C95" s="27" t="s">
        <v>165</v>
      </c>
      <c r="D95" s="29"/>
      <c r="E95" s="29"/>
      <c r="F95" s="29"/>
      <c r="G95" s="28"/>
      <c r="H95" s="28">
        <v>0.5</v>
      </c>
      <c r="I95" s="28">
        <v>0.5</v>
      </c>
      <c r="J95" s="28">
        <v>0.5</v>
      </c>
      <c r="K95" s="28">
        <v>0.5</v>
      </c>
      <c r="L95" s="28">
        <v>0.5</v>
      </c>
      <c r="M95" s="28">
        <v>0.5</v>
      </c>
    </row>
    <row r="96" spans="1:13" ht="25.5" x14ac:dyDescent="0.2">
      <c r="A96" s="23">
        <f t="shared" si="4"/>
        <v>51</v>
      </c>
      <c r="B96" s="27" t="s">
        <v>166</v>
      </c>
      <c r="C96" s="27" t="s">
        <v>167</v>
      </c>
      <c r="D96" s="29"/>
      <c r="E96" s="29"/>
      <c r="F96" s="29"/>
      <c r="G96" s="28"/>
      <c r="H96" s="28">
        <v>0.2</v>
      </c>
      <c r="I96" s="28">
        <v>0.2</v>
      </c>
      <c r="J96" s="28">
        <v>0.2</v>
      </c>
      <c r="K96" s="28">
        <v>0.2</v>
      </c>
      <c r="L96" s="28">
        <v>0.2</v>
      </c>
      <c r="M96" s="28">
        <v>0.2</v>
      </c>
    </row>
    <row r="97" spans="1:13" ht="25.5" x14ac:dyDescent="0.2">
      <c r="A97" s="23">
        <f t="shared" si="4"/>
        <v>52</v>
      </c>
      <c r="B97" s="27" t="s">
        <v>168</v>
      </c>
      <c r="C97" s="27" t="s">
        <v>169</v>
      </c>
      <c r="D97" s="29"/>
      <c r="E97" s="29"/>
      <c r="F97" s="29"/>
      <c r="G97" s="28"/>
      <c r="H97" s="28">
        <v>7.0000000000000007E-2</v>
      </c>
      <c r="I97" s="28">
        <v>7.0000000000000007E-2</v>
      </c>
      <c r="J97" s="28">
        <v>7.0000000000000007E-2</v>
      </c>
      <c r="K97" s="28">
        <v>7.0000000000000007E-2</v>
      </c>
      <c r="L97" s="28">
        <v>7.0000000000000007E-2</v>
      </c>
      <c r="M97" s="28">
        <v>7.0000000000000007E-2</v>
      </c>
    </row>
    <row r="98" spans="1:13" x14ac:dyDescent="0.2">
      <c r="A98" s="23">
        <f t="shared" si="4"/>
        <v>53</v>
      </c>
      <c r="B98" s="27" t="s">
        <v>170</v>
      </c>
      <c r="C98" s="27" t="s">
        <v>171</v>
      </c>
      <c r="D98" s="29"/>
      <c r="E98" s="29"/>
      <c r="F98" s="29"/>
      <c r="G98" s="28"/>
      <c r="H98" s="28">
        <v>0.6</v>
      </c>
      <c r="I98" s="28">
        <v>0.6</v>
      </c>
      <c r="J98" s="28">
        <v>0.6</v>
      </c>
      <c r="K98" s="28">
        <v>0.6</v>
      </c>
      <c r="L98" s="28">
        <v>0.6</v>
      </c>
      <c r="M98" s="28">
        <v>0.6</v>
      </c>
    </row>
    <row r="99" spans="1:13" ht="25.5" x14ac:dyDescent="0.2">
      <c r="A99" s="23">
        <f t="shared" si="4"/>
        <v>54</v>
      </c>
      <c r="B99" s="27" t="s">
        <v>172</v>
      </c>
      <c r="C99" s="27" t="s">
        <v>173</v>
      </c>
      <c r="D99" s="29"/>
      <c r="E99" s="29"/>
      <c r="F99" s="29"/>
      <c r="G99" s="28"/>
      <c r="H99" s="28">
        <v>0.12</v>
      </c>
      <c r="I99" s="28">
        <v>0.12</v>
      </c>
      <c r="J99" s="28">
        <v>0.12</v>
      </c>
      <c r="K99" s="28">
        <v>0.12</v>
      </c>
      <c r="L99" s="28">
        <v>0.12</v>
      </c>
      <c r="M99" s="28">
        <v>0.12</v>
      </c>
    </row>
    <row r="100" spans="1:13" ht="25.5" x14ac:dyDescent="0.2">
      <c r="A100" s="23">
        <f t="shared" si="4"/>
        <v>55</v>
      </c>
      <c r="B100" s="27" t="s">
        <v>174</v>
      </c>
      <c r="C100" s="27" t="s">
        <v>175</v>
      </c>
      <c r="D100" s="29"/>
      <c r="E100" s="29"/>
      <c r="F100" s="29"/>
      <c r="G100" s="28"/>
      <c r="H100" s="28">
        <v>0.16</v>
      </c>
      <c r="I100" s="28">
        <v>0.16</v>
      </c>
      <c r="J100" s="28">
        <v>0.16</v>
      </c>
      <c r="K100" s="28">
        <v>0.16</v>
      </c>
      <c r="L100" s="28">
        <v>0.16</v>
      </c>
      <c r="M100" s="28">
        <v>0.16</v>
      </c>
    </row>
    <row r="101" spans="1:13" ht="38.25" x14ac:dyDescent="0.2">
      <c r="A101" s="23">
        <f t="shared" si="4"/>
        <v>56</v>
      </c>
      <c r="B101" s="27" t="s">
        <v>176</v>
      </c>
      <c r="C101" s="27" t="s">
        <v>177</v>
      </c>
      <c r="D101" s="29"/>
      <c r="E101" s="29"/>
      <c r="F101" s="29"/>
      <c r="G101" s="28"/>
      <c r="H101" s="28">
        <v>0.43</v>
      </c>
      <c r="I101" s="28">
        <v>0.43</v>
      </c>
      <c r="J101" s="28">
        <v>0.43</v>
      </c>
      <c r="K101" s="28">
        <v>0.43</v>
      </c>
      <c r="L101" s="28">
        <v>0.43</v>
      </c>
      <c r="M101" s="28">
        <v>0.43</v>
      </c>
    </row>
    <row r="102" spans="1:13" x14ac:dyDescent="0.2">
      <c r="A102" s="23">
        <f t="shared" si="4"/>
        <v>57</v>
      </c>
      <c r="B102" s="27" t="s">
        <v>178</v>
      </c>
      <c r="C102" s="27" t="s">
        <v>179</v>
      </c>
      <c r="D102" s="29"/>
      <c r="E102" s="29"/>
      <c r="F102" s="29"/>
      <c r="G102" s="28"/>
      <c r="H102" s="28"/>
      <c r="I102" s="28">
        <v>1.89</v>
      </c>
      <c r="J102" s="28">
        <v>1.89</v>
      </c>
      <c r="K102" s="28">
        <v>1.89</v>
      </c>
      <c r="L102" s="28">
        <v>1.89</v>
      </c>
      <c r="M102" s="28">
        <v>1.89</v>
      </c>
    </row>
    <row r="103" spans="1:13" ht="25.5" x14ac:dyDescent="0.2">
      <c r="A103" s="23">
        <f t="shared" si="4"/>
        <v>58</v>
      </c>
      <c r="B103" s="27" t="s">
        <v>180</v>
      </c>
      <c r="C103" s="27" t="s">
        <v>181</v>
      </c>
      <c r="D103" s="29"/>
      <c r="E103" s="29"/>
      <c r="F103" s="29"/>
      <c r="G103" s="28"/>
      <c r="H103" s="28"/>
      <c r="I103" s="28">
        <v>0.06</v>
      </c>
      <c r="J103" s="28">
        <v>0.06</v>
      </c>
      <c r="K103" s="28">
        <v>0.06</v>
      </c>
      <c r="L103" s="28">
        <v>0.06</v>
      </c>
      <c r="M103" s="28">
        <v>0.06</v>
      </c>
    </row>
    <row r="104" spans="1:13" x14ac:dyDescent="0.2">
      <c r="A104" s="23">
        <f t="shared" si="4"/>
        <v>59</v>
      </c>
      <c r="B104" s="27" t="s">
        <v>182</v>
      </c>
      <c r="C104" s="27" t="s">
        <v>183</v>
      </c>
      <c r="D104" s="29"/>
      <c r="E104" s="29"/>
      <c r="F104" s="29"/>
      <c r="G104" s="28"/>
      <c r="H104" s="28"/>
      <c r="I104" s="28">
        <v>0.08</v>
      </c>
      <c r="J104" s="28">
        <v>0.08</v>
      </c>
      <c r="K104" s="28">
        <v>0.08</v>
      </c>
      <c r="L104" s="28">
        <v>0.08</v>
      </c>
      <c r="M104" s="28">
        <v>0.08</v>
      </c>
    </row>
    <row r="105" spans="1:13" ht="25.5" x14ac:dyDescent="0.2">
      <c r="A105" s="23">
        <f t="shared" si="4"/>
        <v>60</v>
      </c>
      <c r="B105" s="27" t="s">
        <v>184</v>
      </c>
      <c r="C105" s="27" t="s">
        <v>185</v>
      </c>
      <c r="D105" s="29"/>
      <c r="E105" s="29"/>
      <c r="F105" s="29"/>
      <c r="G105" s="28"/>
      <c r="H105" s="28"/>
      <c r="I105" s="28">
        <v>0.04</v>
      </c>
      <c r="J105" s="28">
        <v>0.04</v>
      </c>
      <c r="K105" s="28">
        <v>0.04</v>
      </c>
      <c r="L105" s="28">
        <v>0.04</v>
      </c>
      <c r="M105" s="28">
        <v>0.04</v>
      </c>
    </row>
    <row r="106" spans="1:13" ht="25.5" x14ac:dyDescent="0.2">
      <c r="A106" s="23">
        <f t="shared" si="4"/>
        <v>61</v>
      </c>
      <c r="B106" s="27" t="s">
        <v>186</v>
      </c>
      <c r="C106" s="27" t="s">
        <v>187</v>
      </c>
      <c r="D106" s="29"/>
      <c r="E106" s="29"/>
      <c r="F106" s="29"/>
      <c r="G106" s="28"/>
      <c r="H106" s="28"/>
      <c r="I106" s="28">
        <v>0.05</v>
      </c>
      <c r="J106" s="28">
        <v>0.05</v>
      </c>
      <c r="K106" s="28">
        <v>0.05</v>
      </c>
      <c r="L106" s="28">
        <v>0.05</v>
      </c>
      <c r="M106" s="28">
        <v>0.05</v>
      </c>
    </row>
    <row r="107" spans="1:13" ht="25.5" x14ac:dyDescent="0.2">
      <c r="A107" s="23">
        <f t="shared" si="4"/>
        <v>62</v>
      </c>
      <c r="B107" s="27" t="s">
        <v>188</v>
      </c>
      <c r="C107" s="27" t="s">
        <v>189</v>
      </c>
      <c r="D107" s="29"/>
      <c r="E107" s="29"/>
      <c r="F107" s="29"/>
      <c r="G107" s="29"/>
      <c r="H107" s="29"/>
      <c r="I107" s="28">
        <v>0.04</v>
      </c>
      <c r="J107" s="28">
        <v>0.04</v>
      </c>
      <c r="K107" s="28">
        <v>0.04</v>
      </c>
      <c r="L107" s="28">
        <v>0.04</v>
      </c>
      <c r="M107" s="28">
        <v>0.04</v>
      </c>
    </row>
    <row r="108" spans="1:13" x14ac:dyDescent="0.2">
      <c r="A108" s="23">
        <f t="shared" si="4"/>
        <v>63</v>
      </c>
      <c r="B108" s="27" t="s">
        <v>190</v>
      </c>
      <c r="C108" s="27" t="s">
        <v>191</v>
      </c>
      <c r="D108" s="29"/>
      <c r="E108" s="29"/>
      <c r="F108" s="29"/>
      <c r="G108" s="29"/>
      <c r="H108" s="29"/>
      <c r="I108" s="28">
        <v>7.0000000000000007E-2</v>
      </c>
      <c r="J108" s="28">
        <v>7.0000000000000007E-2</v>
      </c>
      <c r="K108" s="28">
        <v>7.0000000000000007E-2</v>
      </c>
      <c r="L108" s="28">
        <v>7.0000000000000007E-2</v>
      </c>
      <c r="M108" s="28">
        <v>7.0000000000000007E-2</v>
      </c>
    </row>
    <row r="109" spans="1:13" x14ac:dyDescent="0.2">
      <c r="A109" s="23">
        <f t="shared" si="4"/>
        <v>64</v>
      </c>
      <c r="B109" s="27" t="s">
        <v>192</v>
      </c>
      <c r="C109" s="27" t="s">
        <v>193</v>
      </c>
      <c r="D109" s="29"/>
      <c r="E109" s="29"/>
      <c r="F109" s="29"/>
      <c r="G109" s="29"/>
      <c r="H109" s="29"/>
      <c r="I109" s="28">
        <v>0.3</v>
      </c>
      <c r="J109" s="28">
        <v>0.3</v>
      </c>
      <c r="K109" s="28">
        <v>0.3</v>
      </c>
      <c r="L109" s="28">
        <v>0.3</v>
      </c>
      <c r="M109" s="28">
        <v>0.3</v>
      </c>
    </row>
    <row r="110" spans="1:13" ht="25.5" x14ac:dyDescent="0.2">
      <c r="A110" s="23">
        <f t="shared" si="4"/>
        <v>65</v>
      </c>
      <c r="B110" s="27" t="s">
        <v>194</v>
      </c>
      <c r="C110" s="27" t="s">
        <v>195</v>
      </c>
      <c r="D110" s="29"/>
      <c r="E110" s="29"/>
      <c r="F110" s="29"/>
      <c r="G110" s="29"/>
      <c r="H110" s="29"/>
      <c r="I110" s="28">
        <v>0.1</v>
      </c>
      <c r="J110" s="28">
        <v>0.1</v>
      </c>
      <c r="K110" s="28">
        <v>0.1</v>
      </c>
      <c r="L110" s="28">
        <v>0.1</v>
      </c>
      <c r="M110" s="28">
        <v>0.1</v>
      </c>
    </row>
    <row r="111" spans="1:13" ht="25.5" x14ac:dyDescent="0.2">
      <c r="A111" s="23">
        <f t="shared" si="4"/>
        <v>66</v>
      </c>
      <c r="B111" s="27" t="s">
        <v>196</v>
      </c>
      <c r="C111" s="27" t="s">
        <v>197</v>
      </c>
      <c r="D111" s="29"/>
      <c r="E111" s="29"/>
      <c r="F111" s="29"/>
      <c r="G111" s="29"/>
      <c r="H111" s="29"/>
      <c r="I111" s="28">
        <v>0.06</v>
      </c>
      <c r="J111" s="28">
        <v>0.06</v>
      </c>
      <c r="K111" s="28">
        <v>0.06</v>
      </c>
      <c r="L111" s="28">
        <v>0.06</v>
      </c>
      <c r="M111" s="28">
        <v>0.06</v>
      </c>
    </row>
    <row r="112" spans="1:13" x14ac:dyDescent="0.2">
      <c r="A112" s="23">
        <f t="shared" ref="A112:A161" si="5">A111+1</f>
        <v>67</v>
      </c>
      <c r="B112" s="27" t="s">
        <v>198</v>
      </c>
      <c r="C112" s="27" t="s">
        <v>128</v>
      </c>
      <c r="D112" s="29"/>
      <c r="E112" s="29"/>
      <c r="F112" s="29"/>
      <c r="G112" s="29"/>
      <c r="H112" s="29"/>
      <c r="I112" s="28">
        <v>0.06</v>
      </c>
      <c r="J112" s="28">
        <v>0.06</v>
      </c>
      <c r="K112" s="28">
        <v>0.06</v>
      </c>
      <c r="L112" s="28">
        <v>0.06</v>
      </c>
      <c r="M112" s="28">
        <v>0.06</v>
      </c>
    </row>
    <row r="113" spans="1:13" x14ac:dyDescent="0.2">
      <c r="A113" s="23">
        <f t="shared" si="5"/>
        <v>68</v>
      </c>
      <c r="B113" s="27" t="s">
        <v>199</v>
      </c>
      <c r="C113" s="27" t="s">
        <v>200</v>
      </c>
      <c r="D113" s="29"/>
      <c r="E113" s="29"/>
      <c r="F113" s="29"/>
      <c r="G113" s="29"/>
      <c r="H113" s="29"/>
      <c r="I113" s="28">
        <v>0.1</v>
      </c>
      <c r="J113" s="28">
        <v>0.1</v>
      </c>
      <c r="K113" s="28">
        <v>0.1</v>
      </c>
      <c r="L113" s="28">
        <v>0.1</v>
      </c>
      <c r="M113" s="28">
        <v>0.1</v>
      </c>
    </row>
    <row r="114" spans="1:13" x14ac:dyDescent="0.2">
      <c r="A114" s="23">
        <f t="shared" si="5"/>
        <v>69</v>
      </c>
      <c r="B114" s="27" t="s">
        <v>201</v>
      </c>
      <c r="C114" s="27" t="s">
        <v>202</v>
      </c>
      <c r="D114" s="29"/>
      <c r="E114" s="29"/>
      <c r="F114" s="29"/>
      <c r="G114" s="29"/>
      <c r="H114" s="29"/>
      <c r="I114" s="28">
        <v>7.0000000000000007E-2</v>
      </c>
      <c r="J114" s="28">
        <v>7.0000000000000007E-2</v>
      </c>
      <c r="K114" s="28">
        <v>7.0000000000000007E-2</v>
      </c>
      <c r="L114" s="28">
        <v>7.0000000000000007E-2</v>
      </c>
      <c r="M114" s="28">
        <v>7.0000000000000007E-2</v>
      </c>
    </row>
    <row r="115" spans="1:13" x14ac:dyDescent="0.2">
      <c r="A115" s="23">
        <f t="shared" si="5"/>
        <v>70</v>
      </c>
      <c r="B115" s="27" t="s">
        <v>203</v>
      </c>
      <c r="C115" s="27" t="s">
        <v>116</v>
      </c>
      <c r="D115" s="29"/>
      <c r="E115" s="29"/>
      <c r="F115" s="29"/>
      <c r="G115" s="29"/>
      <c r="H115" s="29"/>
      <c r="I115" s="28">
        <v>7.0000000000000007E-2</v>
      </c>
      <c r="J115" s="28">
        <v>7.0000000000000007E-2</v>
      </c>
      <c r="K115" s="28">
        <v>7.0000000000000007E-2</v>
      </c>
      <c r="L115" s="28">
        <v>7.0000000000000007E-2</v>
      </c>
      <c r="M115" s="28">
        <v>7.0000000000000007E-2</v>
      </c>
    </row>
    <row r="116" spans="1:13" ht="25.5" x14ac:dyDescent="0.2">
      <c r="A116" s="23">
        <f t="shared" si="5"/>
        <v>71</v>
      </c>
      <c r="B116" s="27" t="s">
        <v>204</v>
      </c>
      <c r="C116" s="27" t="s">
        <v>205</v>
      </c>
      <c r="D116" s="29"/>
      <c r="E116" s="29"/>
      <c r="F116" s="29"/>
      <c r="G116" s="29"/>
      <c r="H116" s="29"/>
      <c r="I116" s="28">
        <v>0.05</v>
      </c>
      <c r="J116" s="28">
        <v>0.05</v>
      </c>
      <c r="K116" s="28">
        <v>0.05</v>
      </c>
      <c r="L116" s="28">
        <v>0.05</v>
      </c>
      <c r="M116" s="28">
        <v>0.05</v>
      </c>
    </row>
    <row r="117" spans="1:13" ht="51" x14ac:dyDescent="0.2">
      <c r="A117" s="23">
        <f t="shared" si="5"/>
        <v>72</v>
      </c>
      <c r="B117" s="27" t="s">
        <v>206</v>
      </c>
      <c r="C117" s="27" t="s">
        <v>207</v>
      </c>
      <c r="D117" s="29"/>
      <c r="E117" s="29"/>
      <c r="F117" s="29"/>
      <c r="G117" s="29"/>
      <c r="H117" s="29"/>
      <c r="I117" s="28"/>
      <c r="J117" s="28">
        <v>2.65</v>
      </c>
      <c r="K117" s="28">
        <v>2.65</v>
      </c>
      <c r="L117" s="28">
        <v>2.65</v>
      </c>
      <c r="M117" s="28">
        <v>2.65</v>
      </c>
    </row>
    <row r="118" spans="1:13" x14ac:dyDescent="0.2">
      <c r="A118" s="23">
        <f t="shared" si="5"/>
        <v>73</v>
      </c>
      <c r="B118" s="27" t="s">
        <v>208</v>
      </c>
      <c r="C118" s="27" t="s">
        <v>209</v>
      </c>
      <c r="D118" s="29"/>
      <c r="E118" s="29"/>
      <c r="F118" s="29"/>
      <c r="G118" s="29"/>
      <c r="H118" s="29"/>
      <c r="I118" s="28"/>
      <c r="J118" s="28">
        <v>0.3</v>
      </c>
      <c r="K118" s="28">
        <v>0.3</v>
      </c>
      <c r="L118" s="28">
        <v>0.3</v>
      </c>
      <c r="M118" s="28">
        <v>0.3</v>
      </c>
    </row>
    <row r="119" spans="1:13" ht="25.5" x14ac:dyDescent="0.2">
      <c r="A119" s="23">
        <f t="shared" si="5"/>
        <v>74</v>
      </c>
      <c r="B119" s="27" t="s">
        <v>210</v>
      </c>
      <c r="C119" s="27" t="s">
        <v>211</v>
      </c>
      <c r="D119" s="29"/>
      <c r="E119" s="29"/>
      <c r="F119" s="29"/>
      <c r="G119" s="29"/>
      <c r="H119" s="29"/>
      <c r="I119" s="28"/>
      <c r="J119" s="28">
        <v>0.06</v>
      </c>
      <c r="K119" s="28">
        <v>0.06</v>
      </c>
      <c r="L119" s="28">
        <v>0.06</v>
      </c>
      <c r="M119" s="28">
        <v>0.06</v>
      </c>
    </row>
    <row r="120" spans="1:13" ht="25.5" x14ac:dyDescent="0.2">
      <c r="A120" s="23">
        <f t="shared" si="5"/>
        <v>75</v>
      </c>
      <c r="B120" s="27" t="s">
        <v>212</v>
      </c>
      <c r="C120" s="27" t="s">
        <v>213</v>
      </c>
      <c r="D120" s="29"/>
      <c r="E120" s="29"/>
      <c r="F120" s="29"/>
      <c r="G120" s="29"/>
      <c r="H120" s="29"/>
      <c r="I120" s="28"/>
      <c r="J120" s="28">
        <v>0.05</v>
      </c>
      <c r="K120" s="28">
        <v>0.05</v>
      </c>
      <c r="L120" s="28">
        <v>0.05</v>
      </c>
      <c r="M120" s="28">
        <v>0.05</v>
      </c>
    </row>
    <row r="121" spans="1:13" ht="25.5" x14ac:dyDescent="0.2">
      <c r="A121" s="23">
        <f t="shared" si="5"/>
        <v>76</v>
      </c>
      <c r="B121" s="27" t="s">
        <v>214</v>
      </c>
      <c r="C121" s="27" t="s">
        <v>215</v>
      </c>
      <c r="D121" s="29"/>
      <c r="E121" s="29"/>
      <c r="F121" s="29"/>
      <c r="G121" s="29"/>
      <c r="H121" s="29"/>
      <c r="I121" s="28"/>
      <c r="J121" s="28">
        <v>0.06</v>
      </c>
      <c r="K121" s="28">
        <v>0.06</v>
      </c>
      <c r="L121" s="28">
        <v>0.06</v>
      </c>
      <c r="M121" s="28">
        <v>0.06</v>
      </c>
    </row>
    <row r="122" spans="1:13" ht="25.5" x14ac:dyDescent="0.2">
      <c r="A122" s="23">
        <f t="shared" si="5"/>
        <v>77</v>
      </c>
      <c r="B122" s="27" t="s">
        <v>216</v>
      </c>
      <c r="C122" s="27" t="s">
        <v>217</v>
      </c>
      <c r="D122" s="29"/>
      <c r="E122" s="29"/>
      <c r="F122" s="29"/>
      <c r="G122" s="29"/>
      <c r="H122" s="29"/>
      <c r="I122" s="28"/>
      <c r="J122" s="28">
        <v>0.1</v>
      </c>
      <c r="K122" s="28">
        <v>0.1</v>
      </c>
      <c r="L122" s="28">
        <v>0.1</v>
      </c>
      <c r="M122" s="28">
        <v>0.1</v>
      </c>
    </row>
    <row r="123" spans="1:13" x14ac:dyDescent="0.2">
      <c r="A123" s="23">
        <f t="shared" si="5"/>
        <v>78</v>
      </c>
      <c r="B123" s="27" t="s">
        <v>218</v>
      </c>
      <c r="C123" s="27" t="s">
        <v>100</v>
      </c>
      <c r="D123" s="29"/>
      <c r="E123" s="29"/>
      <c r="F123" s="29"/>
      <c r="G123" s="29"/>
      <c r="H123" s="29"/>
      <c r="I123" s="28"/>
      <c r="J123" s="28">
        <v>0.08</v>
      </c>
      <c r="K123" s="28">
        <v>0.08</v>
      </c>
      <c r="L123" s="28">
        <v>0.08</v>
      </c>
      <c r="M123" s="28">
        <v>0.08</v>
      </c>
    </row>
    <row r="124" spans="1:13" x14ac:dyDescent="0.2">
      <c r="A124" s="23">
        <f t="shared" si="5"/>
        <v>79</v>
      </c>
      <c r="B124" s="27" t="s">
        <v>219</v>
      </c>
      <c r="C124" s="27" t="s">
        <v>220</v>
      </c>
      <c r="D124" s="29"/>
      <c r="E124" s="29"/>
      <c r="F124" s="29"/>
      <c r="G124" s="29"/>
      <c r="H124" s="29"/>
      <c r="I124" s="28"/>
      <c r="J124" s="28">
        <v>0.5</v>
      </c>
      <c r="K124" s="28">
        <v>0.5</v>
      </c>
      <c r="L124" s="28">
        <v>0.5</v>
      </c>
      <c r="M124" s="28">
        <v>0.5</v>
      </c>
    </row>
    <row r="125" spans="1:13" ht="25.5" x14ac:dyDescent="0.2">
      <c r="A125" s="23">
        <f t="shared" si="5"/>
        <v>80</v>
      </c>
      <c r="B125" s="27" t="s">
        <v>221</v>
      </c>
      <c r="C125" s="27" t="s">
        <v>222</v>
      </c>
      <c r="D125" s="29"/>
      <c r="E125" s="29"/>
      <c r="F125" s="29"/>
      <c r="G125" s="29"/>
      <c r="H125" s="29"/>
      <c r="I125" s="28"/>
      <c r="J125" s="28">
        <v>7.0000000000000007E-2</v>
      </c>
      <c r="K125" s="28">
        <v>7.0000000000000007E-2</v>
      </c>
      <c r="L125" s="28">
        <v>7.0000000000000007E-2</v>
      </c>
      <c r="M125" s="28">
        <v>7.0000000000000007E-2</v>
      </c>
    </row>
    <row r="126" spans="1:13" ht="25.5" x14ac:dyDescent="0.2">
      <c r="A126" s="23">
        <f t="shared" si="5"/>
        <v>81</v>
      </c>
      <c r="B126" s="27" t="s">
        <v>223</v>
      </c>
      <c r="C126" s="27" t="s">
        <v>224</v>
      </c>
      <c r="D126" s="28"/>
      <c r="E126" s="28"/>
      <c r="F126" s="28"/>
      <c r="G126" s="28"/>
      <c r="H126" s="28"/>
      <c r="I126" s="28"/>
      <c r="J126" s="28"/>
      <c r="K126" s="28">
        <v>0.1</v>
      </c>
      <c r="L126" s="28">
        <v>0.1</v>
      </c>
      <c r="M126" s="28">
        <v>0.1</v>
      </c>
    </row>
    <row r="127" spans="1:13" ht="25.5" x14ac:dyDescent="0.2">
      <c r="A127" s="23">
        <f t="shared" si="5"/>
        <v>82</v>
      </c>
      <c r="B127" s="27" t="s">
        <v>225</v>
      </c>
      <c r="C127" s="27" t="s">
        <v>226</v>
      </c>
      <c r="D127" s="28"/>
      <c r="E127" s="28"/>
      <c r="F127" s="28"/>
      <c r="G127" s="28"/>
      <c r="H127" s="28"/>
      <c r="I127" s="28"/>
      <c r="J127" s="28"/>
      <c r="K127" s="28">
        <v>0.15</v>
      </c>
      <c r="L127" s="28">
        <v>0.15</v>
      </c>
      <c r="M127" s="28">
        <v>0.15</v>
      </c>
    </row>
    <row r="128" spans="1:13" ht="38.25" x14ac:dyDescent="0.2">
      <c r="A128" s="23">
        <f t="shared" si="5"/>
        <v>83</v>
      </c>
      <c r="B128" s="27" t="s">
        <v>227</v>
      </c>
      <c r="C128" s="27" t="s">
        <v>228</v>
      </c>
      <c r="D128" s="29"/>
      <c r="E128" s="29"/>
      <c r="F128" s="29"/>
      <c r="G128" s="29"/>
      <c r="H128" s="29"/>
      <c r="I128" s="28"/>
      <c r="J128" s="28"/>
      <c r="K128" s="28">
        <v>0.03</v>
      </c>
      <c r="L128" s="28">
        <v>0.03</v>
      </c>
      <c r="M128" s="28">
        <v>0.03</v>
      </c>
    </row>
    <row r="129" spans="1:13" x14ac:dyDescent="0.2">
      <c r="A129" s="23">
        <f t="shared" si="5"/>
        <v>84</v>
      </c>
      <c r="B129" s="27" t="s">
        <v>229</v>
      </c>
      <c r="C129" s="27" t="s">
        <v>230</v>
      </c>
      <c r="D129" s="28"/>
      <c r="E129" s="28"/>
      <c r="F129" s="28"/>
      <c r="G129" s="28"/>
      <c r="H129" s="28"/>
      <c r="I129" s="28"/>
      <c r="J129" s="28"/>
      <c r="K129" s="28">
        <v>0.05</v>
      </c>
      <c r="L129" s="28">
        <v>0.05</v>
      </c>
      <c r="M129" s="28">
        <v>0.05</v>
      </c>
    </row>
    <row r="130" spans="1:13" x14ac:dyDescent="0.2">
      <c r="A130" s="23">
        <f t="shared" si="5"/>
        <v>85</v>
      </c>
      <c r="B130" s="27" t="s">
        <v>231</v>
      </c>
      <c r="C130" s="27" t="s">
        <v>200</v>
      </c>
      <c r="D130" s="29"/>
      <c r="E130" s="29"/>
      <c r="F130" s="29"/>
      <c r="G130" s="29"/>
      <c r="H130" s="29"/>
      <c r="I130" s="28"/>
      <c r="J130" s="28"/>
      <c r="K130" s="28">
        <v>0.08</v>
      </c>
      <c r="L130" s="28">
        <v>0.08</v>
      </c>
      <c r="M130" s="28">
        <v>0.08</v>
      </c>
    </row>
    <row r="131" spans="1:13" ht="51" x14ac:dyDescent="0.2">
      <c r="A131" s="23">
        <f t="shared" si="5"/>
        <v>86</v>
      </c>
      <c r="B131" s="27" t="s">
        <v>232</v>
      </c>
      <c r="C131" s="27" t="s">
        <v>233</v>
      </c>
      <c r="D131" s="29"/>
      <c r="E131" s="29"/>
      <c r="F131" s="29"/>
      <c r="G131" s="29"/>
      <c r="H131" s="29"/>
      <c r="I131" s="29"/>
      <c r="J131" s="29"/>
      <c r="K131" s="30">
        <v>0.2</v>
      </c>
      <c r="L131" s="30">
        <v>0.2</v>
      </c>
      <c r="M131" s="30">
        <v>0.2</v>
      </c>
    </row>
    <row r="132" spans="1:13" x14ac:dyDescent="0.2">
      <c r="A132" s="23">
        <f t="shared" si="5"/>
        <v>87</v>
      </c>
      <c r="B132" s="27" t="s">
        <v>234</v>
      </c>
      <c r="C132" s="27" t="s">
        <v>143</v>
      </c>
      <c r="D132" s="29"/>
      <c r="E132" s="29"/>
      <c r="F132" s="29"/>
      <c r="G132" s="29"/>
      <c r="H132" s="29"/>
      <c r="I132" s="29"/>
      <c r="J132" s="29"/>
      <c r="K132" s="30">
        <v>0.06</v>
      </c>
      <c r="L132" s="30">
        <v>0.06</v>
      </c>
      <c r="M132" s="30">
        <v>0.06</v>
      </c>
    </row>
    <row r="133" spans="1:13" x14ac:dyDescent="0.2">
      <c r="A133" s="23">
        <f t="shared" si="5"/>
        <v>88</v>
      </c>
      <c r="B133" s="27" t="s">
        <v>235</v>
      </c>
      <c r="C133" s="27" t="s">
        <v>236</v>
      </c>
      <c r="D133" s="29"/>
      <c r="E133" s="29"/>
      <c r="F133" s="29"/>
      <c r="G133" s="29"/>
      <c r="H133" s="29"/>
      <c r="I133" s="29"/>
      <c r="J133" s="29"/>
      <c r="K133" s="30">
        <v>0.05</v>
      </c>
      <c r="L133" s="30">
        <v>0.05</v>
      </c>
      <c r="M133" s="30">
        <v>0.05</v>
      </c>
    </row>
    <row r="134" spans="1:13" x14ac:dyDescent="0.2">
      <c r="A134" s="23">
        <f t="shared" si="5"/>
        <v>89</v>
      </c>
      <c r="B134" s="27" t="s">
        <v>237</v>
      </c>
      <c r="C134" s="27" t="s">
        <v>238</v>
      </c>
      <c r="D134" s="29"/>
      <c r="E134" s="29"/>
      <c r="F134" s="29"/>
      <c r="G134" s="29"/>
      <c r="H134" s="29"/>
      <c r="I134" s="29"/>
      <c r="J134" s="29"/>
      <c r="K134" s="30">
        <v>0.15</v>
      </c>
      <c r="L134" s="30">
        <v>0.15</v>
      </c>
      <c r="M134" s="30">
        <v>0.15</v>
      </c>
    </row>
    <row r="135" spans="1:13" ht="25.5" x14ac:dyDescent="0.2">
      <c r="A135" s="23">
        <f t="shared" si="5"/>
        <v>90</v>
      </c>
      <c r="B135" s="27" t="s">
        <v>239</v>
      </c>
      <c r="C135" s="27" t="s">
        <v>240</v>
      </c>
      <c r="D135" s="29"/>
      <c r="E135" s="29"/>
      <c r="F135" s="29"/>
      <c r="G135" s="29"/>
      <c r="H135" s="29"/>
      <c r="I135" s="29"/>
      <c r="J135" s="29"/>
      <c r="K135" s="30">
        <v>0.06</v>
      </c>
      <c r="L135" s="30">
        <v>0.06</v>
      </c>
      <c r="M135" s="30">
        <v>0.06</v>
      </c>
    </row>
    <row r="136" spans="1:13" ht="38.25" x14ac:dyDescent="0.2">
      <c r="A136" s="23">
        <f t="shared" si="5"/>
        <v>91</v>
      </c>
      <c r="B136" s="27" t="s">
        <v>241</v>
      </c>
      <c r="C136" s="27" t="s">
        <v>242</v>
      </c>
      <c r="D136" s="29"/>
      <c r="E136" s="29"/>
      <c r="F136" s="29"/>
      <c r="G136" s="29"/>
      <c r="H136" s="29"/>
      <c r="I136" s="29"/>
      <c r="J136" s="29"/>
      <c r="K136" s="28">
        <v>0.246</v>
      </c>
      <c r="L136" s="28">
        <v>0.246</v>
      </c>
      <c r="M136" s="28">
        <v>0.246</v>
      </c>
    </row>
    <row r="137" spans="1:13" ht="25.5" x14ac:dyDescent="0.2">
      <c r="A137" s="23">
        <f t="shared" si="5"/>
        <v>92</v>
      </c>
      <c r="B137" s="27" t="s">
        <v>243</v>
      </c>
      <c r="C137" s="27" t="s">
        <v>244</v>
      </c>
      <c r="D137" s="29"/>
      <c r="E137" s="29"/>
      <c r="F137" s="29"/>
      <c r="G137" s="29"/>
      <c r="H137" s="29"/>
      <c r="I137" s="29"/>
      <c r="J137" s="29"/>
      <c r="K137" s="30">
        <v>0.1</v>
      </c>
      <c r="L137" s="30">
        <v>0.1</v>
      </c>
      <c r="M137" s="30">
        <v>0.1</v>
      </c>
    </row>
    <row r="138" spans="1:13" x14ac:dyDescent="0.2">
      <c r="A138" s="23">
        <f t="shared" si="5"/>
        <v>93</v>
      </c>
      <c r="B138" s="27" t="s">
        <v>245</v>
      </c>
      <c r="C138" s="27" t="s">
        <v>246</v>
      </c>
      <c r="D138" s="29"/>
      <c r="E138" s="29"/>
      <c r="F138" s="29"/>
      <c r="G138" s="29"/>
      <c r="H138" s="29"/>
      <c r="I138" s="29"/>
      <c r="J138" s="29"/>
      <c r="K138" s="30">
        <v>0.12</v>
      </c>
      <c r="L138" s="30">
        <v>0.12</v>
      </c>
      <c r="M138" s="30">
        <v>0.12</v>
      </c>
    </row>
    <row r="139" spans="1:13" x14ac:dyDescent="0.2">
      <c r="A139" s="23">
        <f t="shared" si="5"/>
        <v>94</v>
      </c>
      <c r="B139" s="27" t="s">
        <v>247</v>
      </c>
      <c r="C139" s="27" t="s">
        <v>248</v>
      </c>
      <c r="D139" s="29"/>
      <c r="E139" s="29"/>
      <c r="F139" s="29"/>
      <c r="G139" s="29"/>
      <c r="H139" s="29"/>
      <c r="I139" s="29"/>
      <c r="J139" s="29"/>
      <c r="K139" s="30">
        <v>7.0000000000000007E-2</v>
      </c>
      <c r="L139" s="30">
        <v>7.0000000000000007E-2</v>
      </c>
      <c r="M139" s="30">
        <v>7.0000000000000007E-2</v>
      </c>
    </row>
    <row r="140" spans="1:13" ht="25.5" x14ac:dyDescent="0.2">
      <c r="A140" s="23">
        <f t="shared" si="5"/>
        <v>95</v>
      </c>
      <c r="B140" s="27" t="s">
        <v>249</v>
      </c>
      <c r="C140" s="27" t="s">
        <v>250</v>
      </c>
      <c r="D140" s="29"/>
      <c r="E140" s="29"/>
      <c r="F140" s="29"/>
      <c r="G140" s="29"/>
      <c r="H140" s="29"/>
      <c r="I140" s="29"/>
      <c r="J140" s="29"/>
      <c r="K140" s="30">
        <v>0.1</v>
      </c>
      <c r="L140" s="30">
        <v>0.1</v>
      </c>
      <c r="M140" s="30">
        <v>0.1</v>
      </c>
    </row>
    <row r="141" spans="1:13" ht="25.5" x14ac:dyDescent="0.2">
      <c r="A141" s="23">
        <f t="shared" si="5"/>
        <v>96</v>
      </c>
      <c r="B141" s="27" t="s">
        <v>251</v>
      </c>
      <c r="C141" s="27" t="s">
        <v>252</v>
      </c>
      <c r="D141" s="29"/>
      <c r="E141" s="29"/>
      <c r="F141" s="29"/>
      <c r="G141" s="29"/>
      <c r="H141" s="29"/>
      <c r="I141" s="29"/>
      <c r="J141" s="29"/>
      <c r="K141" s="30">
        <v>0.05</v>
      </c>
      <c r="L141" s="30">
        <v>0.05</v>
      </c>
      <c r="M141" s="30">
        <v>0.05</v>
      </c>
    </row>
    <row r="142" spans="1:13" x14ac:dyDescent="0.2">
      <c r="A142" s="23">
        <f t="shared" si="5"/>
        <v>97</v>
      </c>
      <c r="B142" s="27" t="s">
        <v>253</v>
      </c>
      <c r="C142" s="27" t="s">
        <v>254</v>
      </c>
      <c r="D142" s="29"/>
      <c r="E142" s="29"/>
      <c r="F142" s="29"/>
      <c r="G142" s="29"/>
      <c r="H142" s="29"/>
      <c r="I142" s="29"/>
      <c r="J142" s="29"/>
      <c r="K142" s="30">
        <v>0.1</v>
      </c>
      <c r="L142" s="30">
        <v>0.1</v>
      </c>
      <c r="M142" s="30">
        <v>0.1</v>
      </c>
    </row>
    <row r="143" spans="1:13" ht="25.5" x14ac:dyDescent="0.2">
      <c r="A143" s="23">
        <f t="shared" si="5"/>
        <v>98</v>
      </c>
      <c r="B143" s="27" t="s">
        <v>255</v>
      </c>
      <c r="C143" s="27" t="s">
        <v>256</v>
      </c>
      <c r="D143" s="29"/>
      <c r="E143" s="29"/>
      <c r="F143" s="29"/>
      <c r="G143" s="29"/>
      <c r="H143" s="29"/>
      <c r="I143" s="29"/>
      <c r="J143" s="29"/>
      <c r="K143" s="30">
        <v>1.1000000000000001</v>
      </c>
      <c r="L143" s="30">
        <v>1.1000000000000001</v>
      </c>
      <c r="M143" s="30">
        <v>1.1000000000000001</v>
      </c>
    </row>
    <row r="144" spans="1:13" ht="25.5" x14ac:dyDescent="0.2">
      <c r="A144" s="23">
        <f t="shared" si="5"/>
        <v>99</v>
      </c>
      <c r="B144" s="27" t="s">
        <v>257</v>
      </c>
      <c r="C144" s="27" t="s">
        <v>258</v>
      </c>
      <c r="D144" s="28"/>
      <c r="E144" s="28"/>
      <c r="F144" s="28"/>
      <c r="G144" s="28"/>
      <c r="H144" s="28"/>
      <c r="I144" s="28"/>
      <c r="J144" s="28"/>
      <c r="K144" s="28"/>
      <c r="L144" s="28">
        <v>0.9</v>
      </c>
      <c r="M144" s="28">
        <v>0.9</v>
      </c>
    </row>
    <row r="145" spans="1:13" ht="51" x14ac:dyDescent="0.2">
      <c r="A145" s="23">
        <f t="shared" si="5"/>
        <v>100</v>
      </c>
      <c r="B145" s="27" t="s">
        <v>259</v>
      </c>
      <c r="C145" s="27" t="s">
        <v>260</v>
      </c>
      <c r="D145" s="29"/>
      <c r="E145" s="29"/>
      <c r="F145" s="29"/>
      <c r="G145" s="29"/>
      <c r="H145" s="29"/>
      <c r="I145" s="29"/>
      <c r="J145" s="29"/>
      <c r="K145" s="30"/>
      <c r="L145" s="30">
        <v>0.5</v>
      </c>
      <c r="M145" s="30">
        <v>0.5</v>
      </c>
    </row>
    <row r="146" spans="1:13" ht="25.5" x14ac:dyDescent="0.2">
      <c r="A146" s="23">
        <f t="shared" si="5"/>
        <v>101</v>
      </c>
      <c r="B146" s="27" t="s">
        <v>261</v>
      </c>
      <c r="C146" s="27" t="s">
        <v>262</v>
      </c>
      <c r="D146" s="29"/>
      <c r="E146" s="29"/>
      <c r="F146" s="29"/>
      <c r="G146" s="29"/>
      <c r="H146" s="29"/>
      <c r="I146" s="29"/>
      <c r="J146" s="29"/>
      <c r="K146" s="30"/>
      <c r="L146" s="30">
        <v>1.5</v>
      </c>
      <c r="M146" s="30">
        <v>1.5</v>
      </c>
    </row>
    <row r="147" spans="1:13" ht="51" x14ac:dyDescent="0.2">
      <c r="A147" s="23">
        <f t="shared" si="5"/>
        <v>102</v>
      </c>
      <c r="B147" s="27" t="s">
        <v>263</v>
      </c>
      <c r="C147" s="27" t="s">
        <v>264</v>
      </c>
      <c r="D147" s="29"/>
      <c r="E147" s="29"/>
      <c r="F147" s="29"/>
      <c r="G147" s="29"/>
      <c r="H147" s="29"/>
      <c r="I147" s="29"/>
      <c r="J147" s="29"/>
      <c r="K147" s="30"/>
      <c r="L147" s="30"/>
      <c r="M147" s="30">
        <v>0.88</v>
      </c>
    </row>
    <row r="148" spans="1:13" ht="25.5" x14ac:dyDescent="0.2">
      <c r="A148" s="23">
        <f t="shared" si="5"/>
        <v>103</v>
      </c>
      <c r="B148" s="27" t="s">
        <v>265</v>
      </c>
      <c r="C148" s="27" t="s">
        <v>266</v>
      </c>
      <c r="D148" s="28"/>
      <c r="E148" s="28"/>
      <c r="F148" s="28"/>
      <c r="G148" s="28"/>
      <c r="H148" s="28"/>
      <c r="I148" s="28"/>
      <c r="J148" s="28"/>
      <c r="K148" s="28"/>
      <c r="L148" s="28"/>
      <c r="M148" s="28">
        <v>0.14000000000000001</v>
      </c>
    </row>
    <row r="149" spans="1:13" ht="38.25" x14ac:dyDescent="0.2">
      <c r="A149" s="23">
        <f t="shared" si="5"/>
        <v>104</v>
      </c>
      <c r="B149" s="27" t="s">
        <v>267</v>
      </c>
      <c r="C149" s="27" t="s">
        <v>268</v>
      </c>
      <c r="D149" s="29"/>
      <c r="E149" s="29"/>
      <c r="F149" s="29"/>
      <c r="G149" s="29"/>
      <c r="H149" s="29"/>
      <c r="I149" s="29"/>
      <c r="J149" s="29"/>
      <c r="K149" s="30"/>
      <c r="L149" s="30"/>
      <c r="M149" s="30">
        <v>0.08</v>
      </c>
    </row>
    <row r="150" spans="1:13" ht="38.25" x14ac:dyDescent="0.2">
      <c r="A150" s="23">
        <f t="shared" si="5"/>
        <v>105</v>
      </c>
      <c r="B150" s="27" t="s">
        <v>269</v>
      </c>
      <c r="C150" s="27" t="s">
        <v>270</v>
      </c>
      <c r="D150" s="29"/>
      <c r="E150" s="29"/>
      <c r="F150" s="29"/>
      <c r="G150" s="29"/>
      <c r="H150" s="29"/>
      <c r="I150" s="29"/>
      <c r="J150" s="29"/>
      <c r="K150" s="29"/>
      <c r="L150" s="29"/>
      <c r="M150" s="28">
        <v>0.05</v>
      </c>
    </row>
    <row r="151" spans="1:13" x14ac:dyDescent="0.2">
      <c r="A151" s="23">
        <f t="shared" si="5"/>
        <v>106</v>
      </c>
      <c r="B151" s="27" t="s">
        <v>271</v>
      </c>
      <c r="C151" s="27" t="s">
        <v>272</v>
      </c>
      <c r="D151" s="29"/>
      <c r="E151" s="29"/>
      <c r="F151" s="29"/>
      <c r="G151" s="29"/>
      <c r="H151" s="29"/>
      <c r="I151" s="29"/>
      <c r="J151" s="29"/>
      <c r="K151" s="29"/>
      <c r="L151" s="29"/>
      <c r="M151" s="28">
        <v>0.12</v>
      </c>
    </row>
    <row r="152" spans="1:13" ht="25.5" x14ac:dyDescent="0.2">
      <c r="A152" s="23">
        <f t="shared" si="5"/>
        <v>107</v>
      </c>
      <c r="B152" s="27" t="s">
        <v>273</v>
      </c>
      <c r="C152" s="27" t="s">
        <v>76</v>
      </c>
      <c r="D152" s="29"/>
      <c r="E152" s="29"/>
      <c r="F152" s="29"/>
      <c r="G152" s="29"/>
      <c r="H152" s="29"/>
      <c r="I152" s="29"/>
      <c r="J152" s="29"/>
      <c r="K152" s="29"/>
      <c r="L152" s="29"/>
      <c r="M152" s="28">
        <v>0.03</v>
      </c>
    </row>
    <row r="153" spans="1:13" x14ac:dyDescent="0.2">
      <c r="A153" s="23">
        <f t="shared" si="5"/>
        <v>108</v>
      </c>
      <c r="B153" s="27" t="s">
        <v>274</v>
      </c>
      <c r="C153" s="27" t="s">
        <v>275</v>
      </c>
      <c r="D153" s="29"/>
      <c r="E153" s="29"/>
      <c r="F153" s="29"/>
      <c r="G153" s="29"/>
      <c r="H153" s="29"/>
      <c r="I153" s="29"/>
      <c r="J153" s="29"/>
      <c r="K153" s="29"/>
      <c r="L153" s="29"/>
      <c r="M153" s="28">
        <v>0.03</v>
      </c>
    </row>
    <row r="154" spans="1:13" x14ac:dyDescent="0.2">
      <c r="A154" s="23">
        <f t="shared" si="5"/>
        <v>109</v>
      </c>
      <c r="B154" s="27" t="s">
        <v>276</v>
      </c>
      <c r="C154" s="27" t="s">
        <v>275</v>
      </c>
      <c r="D154" s="29"/>
      <c r="E154" s="29"/>
      <c r="F154" s="29"/>
      <c r="G154" s="29"/>
      <c r="H154" s="29"/>
      <c r="I154" s="29"/>
      <c r="J154" s="29"/>
      <c r="K154" s="29"/>
      <c r="L154" s="29"/>
      <c r="M154" s="28">
        <v>0.03</v>
      </c>
    </row>
    <row r="155" spans="1:13" x14ac:dyDescent="0.2">
      <c r="A155" s="23">
        <f t="shared" si="5"/>
        <v>110</v>
      </c>
      <c r="B155" s="27" t="s">
        <v>277</v>
      </c>
      <c r="C155" s="27" t="s">
        <v>278</v>
      </c>
      <c r="D155" s="29"/>
      <c r="E155" s="29"/>
      <c r="F155" s="29"/>
      <c r="G155" s="29"/>
      <c r="H155" s="29"/>
      <c r="I155" s="29"/>
      <c r="J155" s="29"/>
      <c r="K155" s="29"/>
      <c r="L155" s="29"/>
      <c r="M155" s="28">
        <v>0.12</v>
      </c>
    </row>
    <row r="156" spans="1:13" ht="25.5" x14ac:dyDescent="0.2">
      <c r="A156" s="23">
        <f t="shared" si="5"/>
        <v>111</v>
      </c>
      <c r="B156" s="27" t="s">
        <v>279</v>
      </c>
      <c r="C156" s="27" t="s">
        <v>280</v>
      </c>
      <c r="D156" s="29"/>
      <c r="E156" s="29"/>
      <c r="F156" s="29"/>
      <c r="G156" s="29"/>
      <c r="H156" s="29"/>
      <c r="I156" s="29"/>
      <c r="J156" s="29"/>
      <c r="K156" s="29"/>
      <c r="L156" s="29"/>
      <c r="M156" s="28">
        <v>0.03</v>
      </c>
    </row>
    <row r="157" spans="1:13" ht="51" x14ac:dyDescent="0.2">
      <c r="A157" s="23">
        <f t="shared" si="5"/>
        <v>112</v>
      </c>
      <c r="B157" s="27" t="s">
        <v>281</v>
      </c>
      <c r="C157" s="27" t="s">
        <v>282</v>
      </c>
      <c r="D157" s="29"/>
      <c r="E157" s="29"/>
      <c r="F157" s="29"/>
      <c r="G157" s="29"/>
      <c r="H157" s="29"/>
      <c r="I157" s="29"/>
      <c r="J157" s="29"/>
      <c r="K157" s="29"/>
      <c r="L157" s="29"/>
      <c r="M157" s="28">
        <v>1.1000000000000001</v>
      </c>
    </row>
    <row r="158" spans="1:13" ht="25.5" x14ac:dyDescent="0.2">
      <c r="A158" s="23">
        <f t="shared" si="5"/>
        <v>113</v>
      </c>
      <c r="B158" s="27" t="s">
        <v>283</v>
      </c>
      <c r="C158" s="27" t="s">
        <v>284</v>
      </c>
      <c r="D158" s="29"/>
      <c r="E158" s="29"/>
      <c r="F158" s="29"/>
      <c r="G158" s="29"/>
      <c r="H158" s="29"/>
      <c r="I158" s="29"/>
      <c r="J158" s="29"/>
      <c r="K158" s="29"/>
      <c r="L158" s="29"/>
      <c r="M158" s="28">
        <v>0.04</v>
      </c>
    </row>
    <row r="159" spans="1:13" ht="25.5" x14ac:dyDescent="0.2">
      <c r="A159" s="23">
        <f t="shared" si="5"/>
        <v>114</v>
      </c>
      <c r="B159" s="27" t="s">
        <v>285</v>
      </c>
      <c r="C159" s="27" t="s">
        <v>284</v>
      </c>
      <c r="D159" s="29"/>
      <c r="E159" s="29"/>
      <c r="F159" s="29"/>
      <c r="G159" s="29"/>
      <c r="H159" s="29"/>
      <c r="I159" s="29"/>
      <c r="J159" s="29"/>
      <c r="K159" s="29"/>
      <c r="L159" s="29"/>
      <c r="M159" s="28">
        <v>0.06</v>
      </c>
    </row>
    <row r="160" spans="1:13" ht="25.5" x14ac:dyDescent="0.2">
      <c r="A160" s="23">
        <f t="shared" si="5"/>
        <v>115</v>
      </c>
      <c r="B160" s="27" t="s">
        <v>204</v>
      </c>
      <c r="C160" s="27" t="s">
        <v>205</v>
      </c>
      <c r="D160" s="29"/>
      <c r="E160" s="29"/>
      <c r="F160" s="29"/>
      <c r="G160" s="29"/>
      <c r="H160" s="29"/>
      <c r="I160" s="29"/>
      <c r="J160" s="29"/>
      <c r="K160" s="29"/>
      <c r="L160" s="29"/>
      <c r="M160" s="28">
        <v>0.04</v>
      </c>
    </row>
    <row r="161" spans="1:13" ht="25.5" x14ac:dyDescent="0.2">
      <c r="A161" s="23">
        <f t="shared" si="5"/>
        <v>116</v>
      </c>
      <c r="B161" s="27" t="s">
        <v>286</v>
      </c>
      <c r="C161" s="27" t="s">
        <v>287</v>
      </c>
      <c r="D161" s="29"/>
      <c r="E161" s="29"/>
      <c r="F161" s="29"/>
      <c r="G161" s="29"/>
      <c r="H161" s="29"/>
      <c r="I161" s="29"/>
      <c r="J161" s="29"/>
      <c r="K161" s="29"/>
      <c r="L161" s="29"/>
      <c r="M161" s="28">
        <v>0.13</v>
      </c>
    </row>
    <row r="162" spans="1:13" ht="18" customHeight="1" x14ac:dyDescent="0.2">
      <c r="A162" s="83" t="s">
        <v>288</v>
      </c>
      <c r="B162" s="84"/>
      <c r="C162" s="85"/>
      <c r="D162" s="22">
        <f>SUM(D163:D303)</f>
        <v>1.5940000000000001</v>
      </c>
      <c r="E162" s="22">
        <f t="shared" ref="E162:M162" si="6">SUM(E163:E303)</f>
        <v>3.1930000000000001</v>
      </c>
      <c r="F162" s="22">
        <f t="shared" si="6"/>
        <v>4.7949999999999999</v>
      </c>
      <c r="G162" s="22">
        <f t="shared" si="6"/>
        <v>6.3940000000000001</v>
      </c>
      <c r="H162" s="22">
        <f t="shared" si="6"/>
        <v>7.9799999999999978</v>
      </c>
      <c r="I162" s="22">
        <f t="shared" si="6"/>
        <v>9.5839999999999925</v>
      </c>
      <c r="J162" s="22">
        <f t="shared" si="6"/>
        <v>11.176999999999991</v>
      </c>
      <c r="K162" s="22">
        <f t="shared" si="6"/>
        <v>12.772999999999991</v>
      </c>
      <c r="L162" s="22">
        <f t="shared" si="6"/>
        <v>14.413999999999987</v>
      </c>
      <c r="M162" s="22">
        <f t="shared" si="6"/>
        <v>16.003999999999987</v>
      </c>
    </row>
    <row r="163" spans="1:13" ht="38.25" x14ac:dyDescent="0.2">
      <c r="A163" s="31">
        <v>1</v>
      </c>
      <c r="B163" s="63" t="s">
        <v>289</v>
      </c>
      <c r="C163" s="64" t="s">
        <v>290</v>
      </c>
      <c r="D163" s="34">
        <v>0.29699999999999999</v>
      </c>
      <c r="E163" s="34">
        <v>0.29699999999999999</v>
      </c>
      <c r="F163" s="34">
        <v>0.29699999999999999</v>
      </c>
      <c r="G163" s="34">
        <v>0.29699999999999999</v>
      </c>
      <c r="H163" s="34">
        <v>0.29699999999999999</v>
      </c>
      <c r="I163" s="34">
        <v>0.29699999999999999</v>
      </c>
      <c r="J163" s="34">
        <v>0.29699999999999999</v>
      </c>
      <c r="K163" s="34">
        <v>0.29699999999999999</v>
      </c>
      <c r="L163" s="34">
        <v>0.29699999999999999</v>
      </c>
      <c r="M163" s="34">
        <v>0.29699999999999999</v>
      </c>
    </row>
    <row r="164" spans="1:13" ht="25.5" x14ac:dyDescent="0.2">
      <c r="A164" s="59">
        <v>2</v>
      </c>
      <c r="B164" s="60" t="s">
        <v>291</v>
      </c>
      <c r="C164" s="61" t="s">
        <v>292</v>
      </c>
      <c r="D164" s="62">
        <v>0.17199999999999999</v>
      </c>
      <c r="E164" s="62">
        <v>0.17199999999999999</v>
      </c>
      <c r="F164" s="62">
        <v>0.17199999999999999</v>
      </c>
      <c r="G164" s="62">
        <v>0.17199999999999999</v>
      </c>
      <c r="H164" s="62">
        <v>0.17199999999999999</v>
      </c>
      <c r="I164" s="62">
        <v>0.17199999999999999</v>
      </c>
      <c r="J164" s="62">
        <v>0.17199999999999999</v>
      </c>
      <c r="K164" s="62">
        <v>0.17199999999999999</v>
      </c>
      <c r="L164" s="62">
        <v>0.17199999999999999</v>
      </c>
      <c r="M164" s="62">
        <v>0.17199999999999999</v>
      </c>
    </row>
    <row r="165" spans="1:13" ht="25.5" x14ac:dyDescent="0.2">
      <c r="A165" s="31">
        <v>3</v>
      </c>
      <c r="B165" s="37" t="s">
        <v>291</v>
      </c>
      <c r="C165" s="38" t="s">
        <v>293</v>
      </c>
      <c r="D165" s="34">
        <v>3.0000000000000001E-3</v>
      </c>
      <c r="E165" s="34">
        <v>3.0000000000000001E-3</v>
      </c>
      <c r="F165" s="34">
        <v>3.0000000000000001E-3</v>
      </c>
      <c r="G165" s="34">
        <v>3.0000000000000001E-3</v>
      </c>
      <c r="H165" s="34">
        <v>3.0000000000000001E-3</v>
      </c>
      <c r="I165" s="34">
        <v>3.0000000000000001E-3</v>
      </c>
      <c r="J165" s="34">
        <v>3.0000000000000001E-3</v>
      </c>
      <c r="K165" s="34">
        <v>3.0000000000000001E-3</v>
      </c>
      <c r="L165" s="34">
        <v>3.0000000000000001E-3</v>
      </c>
      <c r="M165" s="34">
        <v>3.0000000000000001E-3</v>
      </c>
    </row>
    <row r="166" spans="1:13" ht="25.5" x14ac:dyDescent="0.2">
      <c r="A166" s="31">
        <v>4</v>
      </c>
      <c r="B166" s="35" t="s">
        <v>294</v>
      </c>
      <c r="C166" s="38" t="s">
        <v>295</v>
      </c>
      <c r="D166" s="34">
        <v>5.6000000000000001E-2</v>
      </c>
      <c r="E166" s="34">
        <v>5.6000000000000001E-2</v>
      </c>
      <c r="F166" s="34">
        <v>5.6000000000000001E-2</v>
      </c>
      <c r="G166" s="34">
        <v>5.6000000000000001E-2</v>
      </c>
      <c r="H166" s="34">
        <v>5.6000000000000001E-2</v>
      </c>
      <c r="I166" s="34">
        <v>5.6000000000000001E-2</v>
      </c>
      <c r="J166" s="34">
        <v>5.6000000000000001E-2</v>
      </c>
      <c r="K166" s="34">
        <v>5.6000000000000001E-2</v>
      </c>
      <c r="L166" s="34">
        <v>5.6000000000000001E-2</v>
      </c>
      <c r="M166" s="34">
        <v>5.6000000000000001E-2</v>
      </c>
    </row>
    <row r="167" spans="1:13" ht="25.5" x14ac:dyDescent="0.2">
      <c r="A167" s="31">
        <v>5</v>
      </c>
      <c r="B167" s="35" t="s">
        <v>296</v>
      </c>
      <c r="C167" s="33" t="s">
        <v>297</v>
      </c>
      <c r="D167" s="34">
        <v>5.0000000000000001E-3</v>
      </c>
      <c r="E167" s="34">
        <v>5.0000000000000001E-3</v>
      </c>
      <c r="F167" s="34">
        <v>5.0000000000000001E-3</v>
      </c>
      <c r="G167" s="34">
        <v>5.0000000000000001E-3</v>
      </c>
      <c r="H167" s="34">
        <v>5.0000000000000001E-3</v>
      </c>
      <c r="I167" s="34">
        <v>5.0000000000000001E-3</v>
      </c>
      <c r="J167" s="34">
        <v>5.0000000000000001E-3</v>
      </c>
      <c r="K167" s="34">
        <v>5.0000000000000001E-3</v>
      </c>
      <c r="L167" s="34">
        <v>5.0000000000000001E-3</v>
      </c>
      <c r="M167" s="34">
        <v>5.0000000000000001E-3</v>
      </c>
    </row>
    <row r="168" spans="1:13" ht="25.5" x14ac:dyDescent="0.2">
      <c r="A168" s="31">
        <v>6</v>
      </c>
      <c r="B168" s="32" t="s">
        <v>298</v>
      </c>
      <c r="C168" s="36" t="s">
        <v>299</v>
      </c>
      <c r="D168" s="34">
        <v>8.0000000000000002E-3</v>
      </c>
      <c r="E168" s="34">
        <v>8.0000000000000002E-3</v>
      </c>
      <c r="F168" s="34">
        <v>8.0000000000000002E-3</v>
      </c>
      <c r="G168" s="34">
        <v>8.0000000000000002E-3</v>
      </c>
      <c r="H168" s="34">
        <v>8.0000000000000002E-3</v>
      </c>
      <c r="I168" s="34">
        <v>8.0000000000000002E-3</v>
      </c>
      <c r="J168" s="34">
        <v>8.0000000000000002E-3</v>
      </c>
      <c r="K168" s="34">
        <v>8.0000000000000002E-3</v>
      </c>
      <c r="L168" s="34">
        <v>8.0000000000000002E-3</v>
      </c>
      <c r="M168" s="34">
        <v>8.0000000000000002E-3</v>
      </c>
    </row>
    <row r="169" spans="1:13" ht="25.5" x14ac:dyDescent="0.2">
      <c r="A169" s="31">
        <v>7</v>
      </c>
      <c r="B169" s="35" t="s">
        <v>300</v>
      </c>
      <c r="C169" s="38" t="s">
        <v>301</v>
      </c>
      <c r="D169" s="34">
        <v>3.2000000000000001E-2</v>
      </c>
      <c r="E169" s="34">
        <v>3.2000000000000001E-2</v>
      </c>
      <c r="F169" s="34">
        <v>3.2000000000000001E-2</v>
      </c>
      <c r="G169" s="34">
        <v>3.2000000000000001E-2</v>
      </c>
      <c r="H169" s="34">
        <v>3.2000000000000001E-2</v>
      </c>
      <c r="I169" s="34">
        <v>3.2000000000000001E-2</v>
      </c>
      <c r="J169" s="34">
        <v>3.2000000000000001E-2</v>
      </c>
      <c r="K169" s="34">
        <v>3.2000000000000001E-2</v>
      </c>
      <c r="L169" s="34">
        <v>3.2000000000000001E-2</v>
      </c>
      <c r="M169" s="34">
        <v>3.2000000000000001E-2</v>
      </c>
    </row>
    <row r="170" spans="1:13" ht="51" x14ac:dyDescent="0.2">
      <c r="A170" s="31">
        <v>8</v>
      </c>
      <c r="B170" s="35" t="s">
        <v>302</v>
      </c>
      <c r="C170" s="38" t="s">
        <v>303</v>
      </c>
      <c r="D170" s="34">
        <v>5.3999999999999999E-2</v>
      </c>
      <c r="E170" s="34">
        <v>5.3999999999999999E-2</v>
      </c>
      <c r="F170" s="34">
        <v>5.3999999999999999E-2</v>
      </c>
      <c r="G170" s="34">
        <v>5.3999999999999999E-2</v>
      </c>
      <c r="H170" s="34">
        <v>5.3999999999999999E-2</v>
      </c>
      <c r="I170" s="34">
        <v>5.3999999999999999E-2</v>
      </c>
      <c r="J170" s="34">
        <v>5.3999999999999999E-2</v>
      </c>
      <c r="K170" s="34">
        <v>5.3999999999999999E-2</v>
      </c>
      <c r="L170" s="34">
        <v>5.3999999999999999E-2</v>
      </c>
      <c r="M170" s="34">
        <v>5.3999999999999999E-2</v>
      </c>
    </row>
    <row r="171" spans="1:13" ht="38.25" x14ac:dyDescent="0.2">
      <c r="A171" s="31">
        <v>9</v>
      </c>
      <c r="B171" s="37" t="s">
        <v>304</v>
      </c>
      <c r="C171" s="33" t="s">
        <v>305</v>
      </c>
      <c r="D171" s="34">
        <v>0.96699999999999997</v>
      </c>
      <c r="E171" s="34">
        <v>0.96699999999999997</v>
      </c>
      <c r="F171" s="34">
        <v>0.96699999999999997</v>
      </c>
      <c r="G171" s="34">
        <v>0.96699999999999997</v>
      </c>
      <c r="H171" s="34">
        <v>0.96699999999999997</v>
      </c>
      <c r="I171" s="34">
        <v>0.96699999999999997</v>
      </c>
      <c r="J171" s="34">
        <v>0.96699999999999997</v>
      </c>
      <c r="K171" s="34">
        <v>0.96699999999999997</v>
      </c>
      <c r="L171" s="34">
        <v>0.96699999999999997</v>
      </c>
      <c r="M171" s="34">
        <v>0.96699999999999997</v>
      </c>
    </row>
    <row r="172" spans="1:13" ht="63.75" x14ac:dyDescent="0.2">
      <c r="A172" s="31">
        <v>10</v>
      </c>
      <c r="B172" s="37" t="s">
        <v>306</v>
      </c>
      <c r="C172" s="38" t="s">
        <v>307</v>
      </c>
      <c r="D172" s="34"/>
      <c r="E172" s="34">
        <v>0.151</v>
      </c>
      <c r="F172" s="34">
        <v>0.151</v>
      </c>
      <c r="G172" s="34">
        <v>0.151</v>
      </c>
      <c r="H172" s="34">
        <v>0.151</v>
      </c>
      <c r="I172" s="34">
        <v>0.151</v>
      </c>
      <c r="J172" s="34">
        <v>0.151</v>
      </c>
      <c r="K172" s="34">
        <v>0.151</v>
      </c>
      <c r="L172" s="34">
        <v>0.151</v>
      </c>
      <c r="M172" s="34">
        <v>0.151</v>
      </c>
    </row>
    <row r="173" spans="1:13" ht="25.5" x14ac:dyDescent="0.2">
      <c r="A173" s="31">
        <v>11</v>
      </c>
      <c r="B173" s="35" t="s">
        <v>308</v>
      </c>
      <c r="C173" s="33" t="s">
        <v>309</v>
      </c>
      <c r="D173" s="34"/>
      <c r="E173" s="34">
        <v>0.127</v>
      </c>
      <c r="F173" s="34">
        <v>0.127</v>
      </c>
      <c r="G173" s="34">
        <v>0.127</v>
      </c>
      <c r="H173" s="34">
        <v>0.127</v>
      </c>
      <c r="I173" s="34">
        <v>0.127</v>
      </c>
      <c r="J173" s="34">
        <v>0.127</v>
      </c>
      <c r="K173" s="34">
        <v>0.127</v>
      </c>
      <c r="L173" s="34">
        <v>0.127</v>
      </c>
      <c r="M173" s="34">
        <v>0.127</v>
      </c>
    </row>
    <row r="174" spans="1:13" ht="38.25" x14ac:dyDescent="0.2">
      <c r="A174" s="31">
        <v>12</v>
      </c>
      <c r="B174" s="35" t="s">
        <v>310</v>
      </c>
      <c r="C174" s="36" t="s">
        <v>311</v>
      </c>
      <c r="D174" s="34"/>
      <c r="E174" s="34">
        <v>8.8999999999999996E-2</v>
      </c>
      <c r="F174" s="34">
        <v>8.8999999999999996E-2</v>
      </c>
      <c r="G174" s="34">
        <v>8.8999999999999996E-2</v>
      </c>
      <c r="H174" s="34">
        <v>8.8999999999999996E-2</v>
      </c>
      <c r="I174" s="34">
        <v>8.8999999999999996E-2</v>
      </c>
      <c r="J174" s="34">
        <v>8.8999999999999996E-2</v>
      </c>
      <c r="K174" s="34">
        <v>8.8999999999999996E-2</v>
      </c>
      <c r="L174" s="34">
        <v>8.8999999999999996E-2</v>
      </c>
      <c r="M174" s="34">
        <v>8.8999999999999996E-2</v>
      </c>
    </row>
    <row r="175" spans="1:13" ht="38.25" x14ac:dyDescent="0.2">
      <c r="A175" s="31">
        <v>13</v>
      </c>
      <c r="B175" s="32" t="s">
        <v>312</v>
      </c>
      <c r="C175" s="38" t="s">
        <v>313</v>
      </c>
      <c r="D175" s="34"/>
      <c r="E175" s="34">
        <v>3.7999999999999999E-2</v>
      </c>
      <c r="F175" s="34">
        <v>3.7999999999999999E-2</v>
      </c>
      <c r="G175" s="34">
        <v>3.7999999999999999E-2</v>
      </c>
      <c r="H175" s="34">
        <v>3.7999999999999999E-2</v>
      </c>
      <c r="I175" s="34">
        <v>3.7999999999999999E-2</v>
      </c>
      <c r="J175" s="34">
        <v>3.7999999999999999E-2</v>
      </c>
      <c r="K175" s="34">
        <v>3.7999999999999999E-2</v>
      </c>
      <c r="L175" s="34">
        <v>3.7999999999999999E-2</v>
      </c>
      <c r="M175" s="34">
        <v>3.7999999999999999E-2</v>
      </c>
    </row>
    <row r="176" spans="1:13" ht="25.5" x14ac:dyDescent="0.2">
      <c r="A176" s="31">
        <v>14</v>
      </c>
      <c r="B176" s="35" t="s">
        <v>314</v>
      </c>
      <c r="C176" s="36" t="s">
        <v>315</v>
      </c>
      <c r="D176" s="34"/>
      <c r="E176" s="34">
        <v>3.5999999999999997E-2</v>
      </c>
      <c r="F176" s="34">
        <v>3.5999999999999997E-2</v>
      </c>
      <c r="G176" s="34">
        <v>3.5999999999999997E-2</v>
      </c>
      <c r="H176" s="34">
        <v>3.5999999999999997E-2</v>
      </c>
      <c r="I176" s="34">
        <v>3.5999999999999997E-2</v>
      </c>
      <c r="J176" s="34">
        <v>3.5999999999999997E-2</v>
      </c>
      <c r="K176" s="34">
        <v>3.5999999999999997E-2</v>
      </c>
      <c r="L176" s="34">
        <v>3.5999999999999997E-2</v>
      </c>
      <c r="M176" s="34">
        <v>3.5999999999999997E-2</v>
      </c>
    </row>
    <row r="177" spans="1:13" ht="25.5" x14ac:dyDescent="0.2">
      <c r="A177" s="31">
        <v>15</v>
      </c>
      <c r="B177" s="35" t="s">
        <v>316</v>
      </c>
      <c r="C177" s="38" t="s">
        <v>317</v>
      </c>
      <c r="D177" s="34"/>
      <c r="E177" s="34">
        <v>0.111</v>
      </c>
      <c r="F177" s="34">
        <v>0.111</v>
      </c>
      <c r="G177" s="34">
        <v>0.111</v>
      </c>
      <c r="H177" s="34">
        <v>0.111</v>
      </c>
      <c r="I177" s="34">
        <v>0.111</v>
      </c>
      <c r="J177" s="34">
        <v>0.111</v>
      </c>
      <c r="K177" s="34">
        <v>0.111</v>
      </c>
      <c r="L177" s="34">
        <v>0.111</v>
      </c>
      <c r="M177" s="34">
        <v>0.111</v>
      </c>
    </row>
    <row r="178" spans="1:13" ht="25.5" x14ac:dyDescent="0.2">
      <c r="A178" s="31">
        <v>16</v>
      </c>
      <c r="B178" s="65" t="s">
        <v>318</v>
      </c>
      <c r="C178" s="66" t="s">
        <v>319</v>
      </c>
      <c r="D178" s="34"/>
      <c r="E178" s="34">
        <v>1.0999999999999999E-2</v>
      </c>
      <c r="F178" s="34">
        <v>1.0999999999999999E-2</v>
      </c>
      <c r="G178" s="34">
        <v>1.0999999999999999E-2</v>
      </c>
      <c r="H178" s="34">
        <v>1.0999999999999999E-2</v>
      </c>
      <c r="I178" s="34">
        <v>1.0999999999999999E-2</v>
      </c>
      <c r="J178" s="34">
        <v>1.0999999999999999E-2</v>
      </c>
      <c r="K178" s="34">
        <v>1.0999999999999999E-2</v>
      </c>
      <c r="L178" s="34">
        <v>1.0999999999999999E-2</v>
      </c>
      <c r="M178" s="34">
        <v>1.0999999999999999E-2</v>
      </c>
    </row>
    <row r="179" spans="1:13" ht="25.5" x14ac:dyDescent="0.2">
      <c r="A179" s="59">
        <v>17</v>
      </c>
      <c r="B179" s="60" t="s">
        <v>320</v>
      </c>
      <c r="C179" s="33" t="s">
        <v>321</v>
      </c>
      <c r="D179" s="62"/>
      <c r="E179" s="62">
        <v>1.7999999999999999E-2</v>
      </c>
      <c r="F179" s="62">
        <v>1.7999999999999999E-2</v>
      </c>
      <c r="G179" s="62">
        <v>1.7999999999999999E-2</v>
      </c>
      <c r="H179" s="62">
        <v>1.7999999999999999E-2</v>
      </c>
      <c r="I179" s="62">
        <v>1.7999999999999999E-2</v>
      </c>
      <c r="J179" s="62">
        <v>1.7999999999999999E-2</v>
      </c>
      <c r="K179" s="62">
        <v>1.7999999999999999E-2</v>
      </c>
      <c r="L179" s="62">
        <v>1.7999999999999999E-2</v>
      </c>
      <c r="M179" s="62">
        <v>1.7999999999999999E-2</v>
      </c>
    </row>
    <row r="180" spans="1:13" ht="25.5" x14ac:dyDescent="0.2">
      <c r="A180" s="31">
        <v>18</v>
      </c>
      <c r="B180" s="37" t="s">
        <v>322</v>
      </c>
      <c r="C180" s="36" t="s">
        <v>323</v>
      </c>
      <c r="D180" s="34"/>
      <c r="E180" s="34">
        <v>3.7999999999999999E-2</v>
      </c>
      <c r="F180" s="34">
        <v>3.7999999999999999E-2</v>
      </c>
      <c r="G180" s="34">
        <v>3.7999999999999999E-2</v>
      </c>
      <c r="H180" s="34">
        <v>3.7999999999999999E-2</v>
      </c>
      <c r="I180" s="34">
        <v>3.7999999999999999E-2</v>
      </c>
      <c r="J180" s="34">
        <v>3.7999999999999999E-2</v>
      </c>
      <c r="K180" s="34">
        <v>3.7999999999999999E-2</v>
      </c>
      <c r="L180" s="34">
        <v>3.7999999999999999E-2</v>
      </c>
      <c r="M180" s="34">
        <v>3.7999999999999999E-2</v>
      </c>
    </row>
    <row r="181" spans="1:13" ht="25.5" x14ac:dyDescent="0.2">
      <c r="A181" s="31">
        <v>19</v>
      </c>
      <c r="B181" s="35" t="s">
        <v>324</v>
      </c>
      <c r="C181" s="38" t="s">
        <v>325</v>
      </c>
      <c r="D181" s="34"/>
      <c r="E181" s="34">
        <v>1.6E-2</v>
      </c>
      <c r="F181" s="34">
        <v>1.6E-2</v>
      </c>
      <c r="G181" s="34">
        <v>1.6E-2</v>
      </c>
      <c r="H181" s="34">
        <v>1.6E-2</v>
      </c>
      <c r="I181" s="34">
        <v>1.6E-2</v>
      </c>
      <c r="J181" s="34">
        <v>1.6E-2</v>
      </c>
      <c r="K181" s="34">
        <v>1.6E-2</v>
      </c>
      <c r="L181" s="34">
        <v>1.6E-2</v>
      </c>
      <c r="M181" s="34">
        <v>1.6E-2</v>
      </c>
    </row>
    <row r="182" spans="1:13" ht="25.5" x14ac:dyDescent="0.2">
      <c r="A182" s="31">
        <v>20</v>
      </c>
      <c r="B182" s="35" t="s">
        <v>326</v>
      </c>
      <c r="C182" s="38" t="s">
        <v>327</v>
      </c>
      <c r="D182" s="34"/>
      <c r="E182" s="34">
        <v>8.9999999999999993E-3</v>
      </c>
      <c r="F182" s="34">
        <v>8.9999999999999993E-3</v>
      </c>
      <c r="G182" s="34">
        <v>8.9999999999999993E-3</v>
      </c>
      <c r="H182" s="34">
        <v>8.9999999999999993E-3</v>
      </c>
      <c r="I182" s="34">
        <v>8.9999999999999993E-3</v>
      </c>
      <c r="J182" s="34">
        <v>8.9999999999999993E-3</v>
      </c>
      <c r="K182" s="34">
        <v>8.9999999999999993E-3</v>
      </c>
      <c r="L182" s="34">
        <v>8.9999999999999993E-3</v>
      </c>
      <c r="M182" s="34">
        <v>8.9999999999999993E-3</v>
      </c>
    </row>
    <row r="183" spans="1:13" ht="25.5" x14ac:dyDescent="0.2">
      <c r="A183" s="31">
        <v>21</v>
      </c>
      <c r="B183" s="32" t="s">
        <v>328</v>
      </c>
      <c r="C183" s="33" t="s">
        <v>329</v>
      </c>
      <c r="D183" s="34"/>
      <c r="E183" s="34">
        <v>6.0000000000000001E-3</v>
      </c>
      <c r="F183" s="34">
        <v>6.0000000000000001E-3</v>
      </c>
      <c r="G183" s="34">
        <v>6.0000000000000001E-3</v>
      </c>
      <c r="H183" s="34">
        <v>6.0000000000000001E-3</v>
      </c>
      <c r="I183" s="34">
        <v>6.0000000000000001E-3</v>
      </c>
      <c r="J183" s="34">
        <v>6.0000000000000001E-3</v>
      </c>
      <c r="K183" s="34">
        <v>6.0000000000000001E-3</v>
      </c>
      <c r="L183" s="34">
        <v>6.0000000000000001E-3</v>
      </c>
      <c r="M183" s="34">
        <v>6.0000000000000001E-3</v>
      </c>
    </row>
    <row r="184" spans="1:13" ht="25.5" x14ac:dyDescent="0.2">
      <c r="A184" s="31">
        <v>22</v>
      </c>
      <c r="B184" s="35" t="s">
        <v>330</v>
      </c>
      <c r="C184" s="36" t="s">
        <v>331</v>
      </c>
      <c r="D184" s="34"/>
      <c r="E184" s="34">
        <v>1.0999999999999999E-2</v>
      </c>
      <c r="F184" s="34">
        <v>1.0999999999999999E-2</v>
      </c>
      <c r="G184" s="34">
        <v>1.0999999999999999E-2</v>
      </c>
      <c r="H184" s="34">
        <v>1.0999999999999999E-2</v>
      </c>
      <c r="I184" s="34">
        <v>1.0999999999999999E-2</v>
      </c>
      <c r="J184" s="34">
        <v>1.0999999999999999E-2</v>
      </c>
      <c r="K184" s="34">
        <v>1.0999999999999999E-2</v>
      </c>
      <c r="L184" s="34">
        <v>1.0999999999999999E-2</v>
      </c>
      <c r="M184" s="34">
        <v>1.0999999999999999E-2</v>
      </c>
    </row>
    <row r="185" spans="1:13" ht="38.25" x14ac:dyDescent="0.2">
      <c r="A185" s="31">
        <v>23</v>
      </c>
      <c r="B185" s="27" t="s">
        <v>332</v>
      </c>
      <c r="C185" s="36" t="s">
        <v>333</v>
      </c>
      <c r="D185" s="40"/>
      <c r="E185" s="34">
        <v>1.2999999999999999E-2</v>
      </c>
      <c r="F185" s="34">
        <v>1.2999999999999999E-2</v>
      </c>
      <c r="G185" s="34">
        <v>1.2999999999999999E-2</v>
      </c>
      <c r="H185" s="34">
        <v>1.2999999999999999E-2</v>
      </c>
      <c r="I185" s="34">
        <v>1.2999999999999999E-2</v>
      </c>
      <c r="J185" s="34">
        <v>1.2999999999999999E-2</v>
      </c>
      <c r="K185" s="34">
        <v>1.2999999999999999E-2</v>
      </c>
      <c r="L185" s="34">
        <v>1.2999999999999999E-2</v>
      </c>
      <c r="M185" s="34">
        <v>1.2999999999999999E-2</v>
      </c>
    </row>
    <row r="186" spans="1:13" ht="51" x14ac:dyDescent="0.2">
      <c r="A186" s="31">
        <v>24</v>
      </c>
      <c r="B186" s="27" t="s">
        <v>334</v>
      </c>
      <c r="C186" s="38" t="s">
        <v>335</v>
      </c>
      <c r="D186" s="40"/>
      <c r="E186" s="34">
        <v>1.7000000000000001E-2</v>
      </c>
      <c r="F186" s="34">
        <v>1.7000000000000001E-2</v>
      </c>
      <c r="G186" s="34">
        <v>1.7000000000000001E-2</v>
      </c>
      <c r="H186" s="34">
        <v>1.7000000000000001E-2</v>
      </c>
      <c r="I186" s="34">
        <v>1.7000000000000001E-2</v>
      </c>
      <c r="J186" s="34">
        <v>1.7000000000000001E-2</v>
      </c>
      <c r="K186" s="34">
        <v>1.7000000000000001E-2</v>
      </c>
      <c r="L186" s="34">
        <v>1.7000000000000001E-2</v>
      </c>
      <c r="M186" s="34">
        <v>1.7000000000000001E-2</v>
      </c>
    </row>
    <row r="187" spans="1:13" ht="38.25" x14ac:dyDescent="0.2">
      <c r="A187" s="31">
        <v>25</v>
      </c>
      <c r="B187" s="41" t="s">
        <v>336</v>
      </c>
      <c r="C187" s="38" t="s">
        <v>337</v>
      </c>
      <c r="D187" s="40"/>
      <c r="E187" s="34">
        <v>1.4999999999999999E-2</v>
      </c>
      <c r="F187" s="34">
        <v>1.4999999999999999E-2</v>
      </c>
      <c r="G187" s="34">
        <v>1.4999999999999999E-2</v>
      </c>
      <c r="H187" s="34">
        <v>1.4999999999999999E-2</v>
      </c>
      <c r="I187" s="34">
        <v>1.4999999999999999E-2</v>
      </c>
      <c r="J187" s="34">
        <v>1.4999999999999999E-2</v>
      </c>
      <c r="K187" s="34">
        <v>1.4999999999999999E-2</v>
      </c>
      <c r="L187" s="34">
        <v>1.4999999999999999E-2</v>
      </c>
      <c r="M187" s="34">
        <v>1.4999999999999999E-2</v>
      </c>
    </row>
    <row r="188" spans="1:13" ht="38.25" x14ac:dyDescent="0.2">
      <c r="A188" s="31">
        <v>26</v>
      </c>
      <c r="B188" s="27" t="s">
        <v>338</v>
      </c>
      <c r="C188" s="33" t="s">
        <v>339</v>
      </c>
      <c r="D188" s="40"/>
      <c r="E188" s="34">
        <v>2.1000000000000001E-2</v>
      </c>
      <c r="F188" s="34">
        <v>2.1000000000000001E-2</v>
      </c>
      <c r="G188" s="34">
        <v>2.1000000000000001E-2</v>
      </c>
      <c r="H188" s="34">
        <v>2.1000000000000001E-2</v>
      </c>
      <c r="I188" s="34">
        <v>2.1000000000000001E-2</v>
      </c>
      <c r="J188" s="34">
        <v>2.1000000000000001E-2</v>
      </c>
      <c r="K188" s="34">
        <v>2.1000000000000001E-2</v>
      </c>
      <c r="L188" s="34">
        <v>2.1000000000000001E-2</v>
      </c>
      <c r="M188" s="34">
        <v>2.1000000000000001E-2</v>
      </c>
    </row>
    <row r="189" spans="1:13" ht="63.75" x14ac:dyDescent="0.2">
      <c r="A189" s="31">
        <v>27</v>
      </c>
      <c r="B189" s="27" t="s">
        <v>340</v>
      </c>
      <c r="C189" s="36" t="s">
        <v>341</v>
      </c>
      <c r="D189" s="40"/>
      <c r="E189" s="34">
        <v>4.2999999999999997E-2</v>
      </c>
      <c r="F189" s="34">
        <v>4.2999999999999997E-2</v>
      </c>
      <c r="G189" s="34">
        <v>4.2999999999999997E-2</v>
      </c>
      <c r="H189" s="34">
        <v>4.2999999999999997E-2</v>
      </c>
      <c r="I189" s="34">
        <v>4.2999999999999997E-2</v>
      </c>
      <c r="J189" s="34">
        <v>4.2999999999999997E-2</v>
      </c>
      <c r="K189" s="34">
        <v>4.2999999999999997E-2</v>
      </c>
      <c r="L189" s="34">
        <v>4.2999999999999997E-2</v>
      </c>
      <c r="M189" s="34">
        <v>4.2999999999999997E-2</v>
      </c>
    </row>
    <row r="190" spans="1:13" ht="51" x14ac:dyDescent="0.2">
      <c r="A190" s="31">
        <v>28</v>
      </c>
      <c r="B190" s="27" t="s">
        <v>342</v>
      </c>
      <c r="C190" s="38" t="s">
        <v>343</v>
      </c>
      <c r="D190" s="40"/>
      <c r="E190" s="34">
        <v>4.7E-2</v>
      </c>
      <c r="F190" s="34">
        <v>4.7E-2</v>
      </c>
      <c r="G190" s="34">
        <v>4.7E-2</v>
      </c>
      <c r="H190" s="34">
        <v>4.7E-2</v>
      </c>
      <c r="I190" s="34">
        <v>4.7E-2</v>
      </c>
      <c r="J190" s="34">
        <v>4.7E-2</v>
      </c>
      <c r="K190" s="34">
        <v>4.7E-2</v>
      </c>
      <c r="L190" s="34">
        <v>4.7E-2</v>
      </c>
      <c r="M190" s="34">
        <v>4.7E-2</v>
      </c>
    </row>
    <row r="191" spans="1:13" ht="25.5" x14ac:dyDescent="0.2">
      <c r="A191" s="31">
        <v>29</v>
      </c>
      <c r="B191" s="27" t="s">
        <v>344</v>
      </c>
      <c r="C191" s="69" t="s">
        <v>345</v>
      </c>
      <c r="D191" s="40"/>
      <c r="E191" s="34">
        <v>1.7000000000000001E-2</v>
      </c>
      <c r="F191" s="34">
        <v>1.7000000000000001E-2</v>
      </c>
      <c r="G191" s="34">
        <v>1.7000000000000001E-2</v>
      </c>
      <c r="H191" s="34">
        <v>1.7000000000000001E-2</v>
      </c>
      <c r="I191" s="34">
        <v>1.7000000000000001E-2</v>
      </c>
      <c r="J191" s="34">
        <v>1.7000000000000001E-2</v>
      </c>
      <c r="K191" s="34">
        <v>1.7000000000000001E-2</v>
      </c>
      <c r="L191" s="34">
        <v>1.7000000000000001E-2</v>
      </c>
      <c r="M191" s="34">
        <v>1.7000000000000001E-2</v>
      </c>
    </row>
    <row r="192" spans="1:13" ht="38.25" x14ac:dyDescent="0.2">
      <c r="A192" s="59">
        <v>30</v>
      </c>
      <c r="B192" s="67" t="s">
        <v>346</v>
      </c>
      <c r="C192" s="61" t="s">
        <v>347</v>
      </c>
      <c r="D192" s="68"/>
      <c r="E192" s="62">
        <v>0.76500000000000001</v>
      </c>
      <c r="F192" s="62">
        <v>0.76500000000000001</v>
      </c>
      <c r="G192" s="62">
        <v>0.76500000000000001</v>
      </c>
      <c r="H192" s="62">
        <v>0.76500000000000001</v>
      </c>
      <c r="I192" s="62">
        <v>0.76500000000000001</v>
      </c>
      <c r="J192" s="62">
        <v>0.76500000000000001</v>
      </c>
      <c r="K192" s="62">
        <v>0.76500000000000001</v>
      </c>
      <c r="L192" s="62">
        <v>0.76500000000000001</v>
      </c>
      <c r="M192" s="62">
        <v>0.76500000000000001</v>
      </c>
    </row>
    <row r="193" spans="1:13" ht="25.5" x14ac:dyDescent="0.2">
      <c r="A193" s="31">
        <v>31</v>
      </c>
      <c r="B193" s="27" t="s">
        <v>348</v>
      </c>
      <c r="C193" s="33" t="s">
        <v>349</v>
      </c>
      <c r="D193" s="40"/>
      <c r="E193" s="34"/>
      <c r="F193" s="34">
        <v>1.4999999999999999E-2</v>
      </c>
      <c r="G193" s="34">
        <v>1.4999999999999999E-2</v>
      </c>
      <c r="H193" s="34">
        <v>1.4999999999999999E-2</v>
      </c>
      <c r="I193" s="34">
        <v>1.4999999999999999E-2</v>
      </c>
      <c r="J193" s="34">
        <v>1.4999999999999999E-2</v>
      </c>
      <c r="K193" s="34">
        <v>1.4999999999999999E-2</v>
      </c>
      <c r="L193" s="34">
        <v>1.4999999999999999E-2</v>
      </c>
      <c r="M193" s="34">
        <v>1.4999999999999999E-2</v>
      </c>
    </row>
    <row r="194" spans="1:13" ht="38.25" x14ac:dyDescent="0.2">
      <c r="A194" s="31">
        <v>32</v>
      </c>
      <c r="B194" s="41" t="s">
        <v>350</v>
      </c>
      <c r="C194" s="36" t="s">
        <v>351</v>
      </c>
      <c r="D194" s="40"/>
      <c r="E194" s="34"/>
      <c r="F194" s="34">
        <v>5.1999999999999998E-2</v>
      </c>
      <c r="G194" s="34">
        <v>5.1999999999999998E-2</v>
      </c>
      <c r="H194" s="34">
        <v>5.1999999999999998E-2</v>
      </c>
      <c r="I194" s="34">
        <v>5.1999999999999998E-2</v>
      </c>
      <c r="J194" s="34">
        <v>5.1999999999999998E-2</v>
      </c>
      <c r="K194" s="34">
        <v>5.1999999999999998E-2</v>
      </c>
      <c r="L194" s="34">
        <v>5.1999999999999998E-2</v>
      </c>
      <c r="M194" s="34">
        <v>5.1999999999999998E-2</v>
      </c>
    </row>
    <row r="195" spans="1:13" ht="38.25" x14ac:dyDescent="0.2">
      <c r="A195" s="31">
        <v>33</v>
      </c>
      <c r="B195" s="27" t="s">
        <v>352</v>
      </c>
      <c r="C195" s="38" t="s">
        <v>353</v>
      </c>
      <c r="D195" s="40"/>
      <c r="E195" s="34"/>
      <c r="F195" s="34">
        <v>2.5999999999999999E-2</v>
      </c>
      <c r="G195" s="34">
        <v>2.5999999999999999E-2</v>
      </c>
      <c r="H195" s="34">
        <v>2.5999999999999999E-2</v>
      </c>
      <c r="I195" s="34">
        <v>2.5999999999999999E-2</v>
      </c>
      <c r="J195" s="34">
        <v>2.5999999999999999E-2</v>
      </c>
      <c r="K195" s="34">
        <v>2.5999999999999999E-2</v>
      </c>
      <c r="L195" s="34">
        <v>2.5999999999999999E-2</v>
      </c>
      <c r="M195" s="34">
        <v>2.5999999999999999E-2</v>
      </c>
    </row>
    <row r="196" spans="1:13" ht="38.25" x14ac:dyDescent="0.2">
      <c r="A196" s="31">
        <v>34</v>
      </c>
      <c r="B196" s="27" t="s">
        <v>354</v>
      </c>
      <c r="C196" s="38" t="s">
        <v>355</v>
      </c>
      <c r="D196" s="30"/>
      <c r="E196" s="31"/>
      <c r="F196" s="34">
        <v>2.5999999999999999E-2</v>
      </c>
      <c r="G196" s="34">
        <v>2.5999999999999999E-2</v>
      </c>
      <c r="H196" s="34">
        <v>2.5999999999999999E-2</v>
      </c>
      <c r="I196" s="34">
        <v>2.5999999999999999E-2</v>
      </c>
      <c r="J196" s="34">
        <v>2.5999999999999999E-2</v>
      </c>
      <c r="K196" s="34">
        <v>2.5999999999999999E-2</v>
      </c>
      <c r="L196" s="34">
        <v>2.5999999999999999E-2</v>
      </c>
      <c r="M196" s="34">
        <v>2.5999999999999999E-2</v>
      </c>
    </row>
    <row r="197" spans="1:13" ht="63.75" x14ac:dyDescent="0.2">
      <c r="A197" s="31">
        <v>35</v>
      </c>
      <c r="B197" s="27" t="s">
        <v>356</v>
      </c>
      <c r="C197" s="33" t="s">
        <v>357</v>
      </c>
      <c r="D197" s="30"/>
      <c r="E197" s="31"/>
      <c r="F197" s="34">
        <v>1.2569999999999999</v>
      </c>
      <c r="G197" s="34">
        <v>1.2569999999999999</v>
      </c>
      <c r="H197" s="34">
        <v>1.2569999999999999</v>
      </c>
      <c r="I197" s="34">
        <v>1.2569999999999999</v>
      </c>
      <c r="J197" s="34">
        <v>1.2569999999999999</v>
      </c>
      <c r="K197" s="34">
        <v>1.2569999999999999</v>
      </c>
      <c r="L197" s="34">
        <v>1.2569999999999999</v>
      </c>
      <c r="M197" s="34">
        <v>1.2569999999999999</v>
      </c>
    </row>
    <row r="198" spans="1:13" ht="51" x14ac:dyDescent="0.2">
      <c r="A198" s="31">
        <v>36</v>
      </c>
      <c r="B198" s="27" t="s">
        <v>358</v>
      </c>
      <c r="C198" s="38" t="s">
        <v>359</v>
      </c>
      <c r="D198" s="30"/>
      <c r="E198" s="31"/>
      <c r="F198" s="34">
        <v>0.183</v>
      </c>
      <c r="G198" s="34">
        <v>0.183</v>
      </c>
      <c r="H198" s="34">
        <v>0.183</v>
      </c>
      <c r="I198" s="34">
        <v>0.183</v>
      </c>
      <c r="J198" s="34">
        <v>0.183</v>
      </c>
      <c r="K198" s="34">
        <v>0.183</v>
      </c>
      <c r="L198" s="34">
        <v>0.183</v>
      </c>
      <c r="M198" s="34">
        <v>0.183</v>
      </c>
    </row>
    <row r="199" spans="1:13" ht="25.5" x14ac:dyDescent="0.2">
      <c r="A199" s="31">
        <v>37</v>
      </c>
      <c r="B199" s="41" t="s">
        <v>360</v>
      </c>
      <c r="C199" s="38" t="s">
        <v>361</v>
      </c>
      <c r="D199" s="30"/>
      <c r="E199" s="31"/>
      <c r="F199" s="34">
        <v>4.2999999999999997E-2</v>
      </c>
      <c r="G199" s="34">
        <v>4.2999999999999997E-2</v>
      </c>
      <c r="H199" s="34">
        <v>4.2999999999999997E-2</v>
      </c>
      <c r="I199" s="34">
        <v>4.2999999999999997E-2</v>
      </c>
      <c r="J199" s="34">
        <v>4.2999999999999997E-2</v>
      </c>
      <c r="K199" s="34">
        <v>4.2999999999999997E-2</v>
      </c>
      <c r="L199" s="34">
        <v>4.2999999999999997E-2</v>
      </c>
      <c r="M199" s="34">
        <v>4.2999999999999997E-2</v>
      </c>
    </row>
    <row r="200" spans="1:13" ht="51" x14ac:dyDescent="0.2">
      <c r="A200" s="31">
        <v>38</v>
      </c>
      <c r="B200" s="27" t="s">
        <v>362</v>
      </c>
      <c r="C200" s="33" t="s">
        <v>363</v>
      </c>
      <c r="D200" s="30"/>
      <c r="E200" s="31"/>
      <c r="F200" s="31"/>
      <c r="G200" s="34">
        <v>8.9999999999999993E-3</v>
      </c>
      <c r="H200" s="34">
        <v>8.9999999999999993E-3</v>
      </c>
      <c r="I200" s="34">
        <v>8.9999999999999993E-3</v>
      </c>
      <c r="J200" s="34">
        <v>8.9999999999999993E-3</v>
      </c>
      <c r="K200" s="34">
        <v>8.9999999999999993E-3</v>
      </c>
      <c r="L200" s="34">
        <v>8.9999999999999993E-3</v>
      </c>
      <c r="M200" s="34">
        <v>8.9999999999999993E-3</v>
      </c>
    </row>
    <row r="201" spans="1:13" ht="63.75" x14ac:dyDescent="0.2">
      <c r="A201" s="31">
        <v>39</v>
      </c>
      <c r="B201" s="27" t="s">
        <v>364</v>
      </c>
      <c r="C201" s="69" t="s">
        <v>365</v>
      </c>
      <c r="D201" s="30"/>
      <c r="E201" s="31"/>
      <c r="F201" s="31"/>
      <c r="G201" s="34">
        <v>2.5000000000000001E-2</v>
      </c>
      <c r="H201" s="34">
        <v>2.5000000000000001E-2</v>
      </c>
      <c r="I201" s="34">
        <v>2.5000000000000001E-2</v>
      </c>
      <c r="J201" s="34">
        <v>2.5000000000000001E-2</v>
      </c>
      <c r="K201" s="34">
        <v>2.5000000000000001E-2</v>
      </c>
      <c r="L201" s="34">
        <v>2.5000000000000001E-2</v>
      </c>
      <c r="M201" s="34">
        <v>2.5000000000000001E-2</v>
      </c>
    </row>
    <row r="202" spans="1:13" ht="63.75" x14ac:dyDescent="0.2">
      <c r="A202" s="59">
        <v>40</v>
      </c>
      <c r="B202" s="67" t="s">
        <v>366</v>
      </c>
      <c r="C202" s="70" t="s">
        <v>367</v>
      </c>
      <c r="D202" s="71"/>
      <c r="E202" s="59"/>
      <c r="F202" s="59"/>
      <c r="G202" s="62">
        <v>0.10100000000000001</v>
      </c>
      <c r="H202" s="62">
        <v>0.10100000000000001</v>
      </c>
      <c r="I202" s="62">
        <v>0.10100000000000001</v>
      </c>
      <c r="J202" s="62">
        <v>0.10100000000000001</v>
      </c>
      <c r="K202" s="62">
        <v>0.10100000000000001</v>
      </c>
      <c r="L202" s="62">
        <v>0.10100000000000001</v>
      </c>
      <c r="M202" s="62">
        <v>0.10100000000000001</v>
      </c>
    </row>
    <row r="203" spans="1:13" ht="63.75" x14ac:dyDescent="0.2">
      <c r="A203" s="31">
        <v>41</v>
      </c>
      <c r="B203" s="27" t="s">
        <v>368</v>
      </c>
      <c r="C203" s="33" t="s">
        <v>369</v>
      </c>
      <c r="D203" s="30"/>
      <c r="E203" s="31"/>
      <c r="F203" s="31"/>
      <c r="G203" s="34">
        <v>4.2999999999999997E-2</v>
      </c>
      <c r="H203" s="34">
        <v>4.2999999999999997E-2</v>
      </c>
      <c r="I203" s="34">
        <v>4.2999999999999997E-2</v>
      </c>
      <c r="J203" s="34">
        <v>4.2999999999999997E-2</v>
      </c>
      <c r="K203" s="34">
        <v>4.2999999999999997E-2</v>
      </c>
      <c r="L203" s="34">
        <v>4.2999999999999997E-2</v>
      </c>
      <c r="M203" s="34">
        <v>4.2999999999999997E-2</v>
      </c>
    </row>
    <row r="204" spans="1:13" ht="38.25" x14ac:dyDescent="0.2">
      <c r="A204" s="31">
        <v>42</v>
      </c>
      <c r="B204" s="41" t="s">
        <v>370</v>
      </c>
      <c r="C204" s="36" t="s">
        <v>371</v>
      </c>
      <c r="D204" s="30"/>
      <c r="E204" s="31"/>
      <c r="F204" s="31"/>
      <c r="G204" s="34">
        <v>2.5999999999999999E-2</v>
      </c>
      <c r="H204" s="34">
        <v>2.5999999999999999E-2</v>
      </c>
      <c r="I204" s="34">
        <v>2.5999999999999999E-2</v>
      </c>
      <c r="J204" s="34">
        <v>2.5999999999999999E-2</v>
      </c>
      <c r="K204" s="34">
        <v>2.5999999999999999E-2</v>
      </c>
      <c r="L204" s="34">
        <v>2.5999999999999999E-2</v>
      </c>
      <c r="M204" s="34">
        <v>2.5999999999999999E-2</v>
      </c>
    </row>
    <row r="205" spans="1:13" ht="102" x14ac:dyDescent="0.2">
      <c r="A205" s="31">
        <v>43</v>
      </c>
      <c r="B205" s="27" t="s">
        <v>372</v>
      </c>
      <c r="C205" s="38" t="s">
        <v>373</v>
      </c>
      <c r="D205" s="30"/>
      <c r="E205" s="31"/>
      <c r="F205" s="31"/>
      <c r="G205" s="34">
        <v>5.1999999999999998E-2</v>
      </c>
      <c r="H205" s="34">
        <v>5.1999999999999998E-2</v>
      </c>
      <c r="I205" s="34">
        <v>5.1999999999999998E-2</v>
      </c>
      <c r="J205" s="34">
        <v>5.1999999999999998E-2</v>
      </c>
      <c r="K205" s="34">
        <v>5.1999999999999998E-2</v>
      </c>
      <c r="L205" s="34">
        <v>5.1999999999999998E-2</v>
      </c>
      <c r="M205" s="34">
        <v>5.1999999999999998E-2</v>
      </c>
    </row>
    <row r="206" spans="1:13" ht="38.25" x14ac:dyDescent="0.2">
      <c r="A206" s="31">
        <v>44</v>
      </c>
      <c r="B206" s="27" t="s">
        <v>374</v>
      </c>
      <c r="C206" s="38" t="s">
        <v>375</v>
      </c>
      <c r="D206" s="30"/>
      <c r="E206" s="31"/>
      <c r="F206" s="31"/>
      <c r="G206" s="34">
        <v>4.2999999999999997E-2</v>
      </c>
      <c r="H206" s="34">
        <v>4.2999999999999997E-2</v>
      </c>
      <c r="I206" s="34">
        <v>4.2999999999999997E-2</v>
      </c>
      <c r="J206" s="34">
        <v>4.2999999999999997E-2</v>
      </c>
      <c r="K206" s="34">
        <v>4.2999999999999997E-2</v>
      </c>
      <c r="L206" s="34">
        <v>4.2999999999999997E-2</v>
      </c>
      <c r="M206" s="34">
        <v>4.2999999999999997E-2</v>
      </c>
    </row>
    <row r="207" spans="1:13" ht="51" x14ac:dyDescent="0.2">
      <c r="A207" s="31">
        <v>45</v>
      </c>
      <c r="B207" s="27" t="s">
        <v>376</v>
      </c>
      <c r="C207" s="36" t="s">
        <v>377</v>
      </c>
      <c r="D207" s="30"/>
      <c r="E207" s="31"/>
      <c r="F207" s="31"/>
      <c r="G207" s="34">
        <v>0.23799999999999999</v>
      </c>
      <c r="H207" s="34">
        <v>0.23799999999999999</v>
      </c>
      <c r="I207" s="34">
        <v>0.23799999999999999</v>
      </c>
      <c r="J207" s="34">
        <v>0.23799999999999999</v>
      </c>
      <c r="K207" s="34">
        <v>0.23799999999999999</v>
      </c>
      <c r="L207" s="34">
        <v>0.23799999999999999</v>
      </c>
      <c r="M207" s="34">
        <v>0.23799999999999999</v>
      </c>
    </row>
    <row r="208" spans="1:13" ht="38.25" x14ac:dyDescent="0.2">
      <c r="A208" s="31">
        <v>46</v>
      </c>
      <c r="B208" s="27" t="s">
        <v>378</v>
      </c>
      <c r="C208" s="38" t="s">
        <v>379</v>
      </c>
      <c r="D208" s="30"/>
      <c r="E208" s="31"/>
      <c r="F208" s="31"/>
      <c r="G208" s="34">
        <v>6.2E-2</v>
      </c>
      <c r="H208" s="34">
        <v>6.2E-2</v>
      </c>
      <c r="I208" s="34">
        <v>6.2E-2</v>
      </c>
      <c r="J208" s="34">
        <v>6.2E-2</v>
      </c>
      <c r="K208" s="34">
        <v>6.2E-2</v>
      </c>
      <c r="L208" s="34">
        <v>6.2E-2</v>
      </c>
      <c r="M208" s="34">
        <v>6.2E-2</v>
      </c>
    </row>
    <row r="209" spans="1:13" ht="51" x14ac:dyDescent="0.2">
      <c r="A209" s="31">
        <v>47</v>
      </c>
      <c r="B209" s="27" t="s">
        <v>380</v>
      </c>
      <c r="C209" s="72" t="s">
        <v>381</v>
      </c>
      <c r="D209" s="30"/>
      <c r="E209" s="31"/>
      <c r="F209" s="31"/>
      <c r="G209" s="34">
        <v>3.9E-2</v>
      </c>
      <c r="H209" s="34">
        <v>3.9E-2</v>
      </c>
      <c r="I209" s="34">
        <v>3.9E-2</v>
      </c>
      <c r="J209" s="34">
        <v>3.9E-2</v>
      </c>
      <c r="K209" s="34">
        <v>3.9E-2</v>
      </c>
      <c r="L209" s="34">
        <v>3.9E-2</v>
      </c>
      <c r="M209" s="34">
        <v>3.9E-2</v>
      </c>
    </row>
    <row r="210" spans="1:13" ht="51" x14ac:dyDescent="0.2">
      <c r="A210" s="59">
        <v>48</v>
      </c>
      <c r="B210" s="67" t="s">
        <v>382</v>
      </c>
      <c r="C210" s="61" t="s">
        <v>383</v>
      </c>
      <c r="D210" s="71"/>
      <c r="E210" s="59"/>
      <c r="F210" s="59"/>
      <c r="G210" s="62">
        <v>0.124</v>
      </c>
      <c r="H210" s="62">
        <v>0.124</v>
      </c>
      <c r="I210" s="62">
        <v>0.124</v>
      </c>
      <c r="J210" s="62">
        <v>0.124</v>
      </c>
      <c r="K210" s="62">
        <v>0.124</v>
      </c>
      <c r="L210" s="62">
        <v>0.124</v>
      </c>
      <c r="M210" s="62">
        <v>0.124</v>
      </c>
    </row>
    <row r="211" spans="1:13" ht="25.5" x14ac:dyDescent="0.2">
      <c r="A211" s="31">
        <v>49</v>
      </c>
      <c r="B211" s="27" t="s">
        <v>384</v>
      </c>
      <c r="C211" s="38" t="s">
        <v>385</v>
      </c>
      <c r="D211" s="30"/>
      <c r="E211" s="31"/>
      <c r="F211" s="31"/>
      <c r="G211" s="34">
        <v>0.02</v>
      </c>
      <c r="H211" s="34">
        <v>0.02</v>
      </c>
      <c r="I211" s="34">
        <v>0.02</v>
      </c>
      <c r="J211" s="34">
        <v>0.02</v>
      </c>
      <c r="K211" s="34">
        <v>0.02</v>
      </c>
      <c r="L211" s="34">
        <v>0.02</v>
      </c>
      <c r="M211" s="34">
        <v>0.02</v>
      </c>
    </row>
    <row r="212" spans="1:13" ht="89.25" x14ac:dyDescent="0.2">
      <c r="A212" s="31">
        <v>50</v>
      </c>
      <c r="B212" s="27" t="s">
        <v>386</v>
      </c>
      <c r="C212" s="33" t="s">
        <v>387</v>
      </c>
      <c r="D212" s="30"/>
      <c r="E212" s="31"/>
      <c r="F212" s="31"/>
      <c r="G212" s="34">
        <v>8.5999999999999993E-2</v>
      </c>
      <c r="H212" s="34">
        <v>8.5999999999999993E-2</v>
      </c>
      <c r="I212" s="34">
        <v>8.5999999999999993E-2</v>
      </c>
      <c r="J212" s="34">
        <v>8.5999999999999993E-2</v>
      </c>
      <c r="K212" s="34">
        <v>8.5999999999999993E-2</v>
      </c>
      <c r="L212" s="34">
        <v>8.5999999999999993E-2</v>
      </c>
      <c r="M212" s="34">
        <v>8.5999999999999993E-2</v>
      </c>
    </row>
    <row r="213" spans="1:13" ht="38.25" x14ac:dyDescent="0.2">
      <c r="A213" s="31">
        <v>51</v>
      </c>
      <c r="B213" s="41" t="s">
        <v>388</v>
      </c>
      <c r="C213" s="36" t="s">
        <v>389</v>
      </c>
      <c r="D213" s="30"/>
      <c r="E213" s="31"/>
      <c r="F213" s="31"/>
      <c r="G213" s="34">
        <v>0.73099999999999998</v>
      </c>
      <c r="H213" s="34">
        <v>0.73099999999999998</v>
      </c>
      <c r="I213" s="34">
        <v>0.73099999999999998</v>
      </c>
      <c r="J213" s="34">
        <v>0.73099999999999998</v>
      </c>
      <c r="K213" s="34">
        <v>0.73099999999999998</v>
      </c>
      <c r="L213" s="34">
        <v>0.73099999999999998</v>
      </c>
      <c r="M213" s="34">
        <v>0.73099999999999998</v>
      </c>
    </row>
    <row r="214" spans="1:13" ht="89.25" x14ac:dyDescent="0.2">
      <c r="A214" s="31">
        <v>52</v>
      </c>
      <c r="B214" s="27" t="s">
        <v>390</v>
      </c>
      <c r="C214" s="38" t="s">
        <v>391</v>
      </c>
      <c r="D214" s="30"/>
      <c r="E214" s="31"/>
      <c r="F214" s="31"/>
      <c r="G214" s="31"/>
      <c r="H214" s="34">
        <v>0.17799999999999999</v>
      </c>
      <c r="I214" s="34">
        <v>0.17799999999999999</v>
      </c>
      <c r="J214" s="34">
        <v>0.17799999999999999</v>
      </c>
      <c r="K214" s="34">
        <v>0.17799999999999999</v>
      </c>
      <c r="L214" s="34">
        <v>0.17799999999999999</v>
      </c>
      <c r="M214" s="34">
        <v>0.17799999999999999</v>
      </c>
    </row>
    <row r="215" spans="1:13" x14ac:dyDescent="0.2">
      <c r="A215" s="31">
        <v>53</v>
      </c>
      <c r="B215" s="27" t="s">
        <v>392</v>
      </c>
      <c r="C215" s="42" t="s">
        <v>393</v>
      </c>
      <c r="D215" s="31"/>
      <c r="E215" s="31"/>
      <c r="F215" s="31"/>
      <c r="G215" s="31"/>
      <c r="H215" s="34">
        <v>0.03</v>
      </c>
      <c r="I215" s="34">
        <v>0.03</v>
      </c>
      <c r="J215" s="34">
        <v>0.03</v>
      </c>
      <c r="K215" s="34">
        <v>0.03</v>
      </c>
      <c r="L215" s="34">
        <v>0.03</v>
      </c>
      <c r="M215" s="34">
        <v>0.03</v>
      </c>
    </row>
    <row r="216" spans="1:13" x14ac:dyDescent="0.2">
      <c r="A216" s="31">
        <v>54</v>
      </c>
      <c r="B216" s="27" t="s">
        <v>394</v>
      </c>
      <c r="C216" s="42" t="s">
        <v>395</v>
      </c>
      <c r="D216" s="31"/>
      <c r="E216" s="31"/>
      <c r="F216" s="31"/>
      <c r="G216" s="31"/>
      <c r="H216" s="34">
        <v>0.57599999999999996</v>
      </c>
      <c r="I216" s="34">
        <v>0.57599999999999996</v>
      </c>
      <c r="J216" s="34">
        <v>0.57599999999999996</v>
      </c>
      <c r="K216" s="34">
        <v>0.57599999999999996</v>
      </c>
      <c r="L216" s="34">
        <v>0.57599999999999996</v>
      </c>
      <c r="M216" s="34">
        <v>0.57599999999999996</v>
      </c>
    </row>
    <row r="217" spans="1:13" ht="25.5" x14ac:dyDescent="0.2">
      <c r="A217" s="31">
        <v>55</v>
      </c>
      <c r="B217" s="27" t="s">
        <v>396</v>
      </c>
      <c r="C217" s="43" t="s">
        <v>397</v>
      </c>
      <c r="D217" s="31"/>
      <c r="E217" s="31"/>
      <c r="F217" s="31"/>
      <c r="G217" s="31"/>
      <c r="H217" s="34">
        <v>5.1999999999999998E-2</v>
      </c>
      <c r="I217" s="34">
        <v>5.1999999999999998E-2</v>
      </c>
      <c r="J217" s="34">
        <v>5.1999999999999998E-2</v>
      </c>
      <c r="K217" s="34">
        <v>5.1999999999999998E-2</v>
      </c>
      <c r="L217" s="34">
        <v>5.1999999999999998E-2</v>
      </c>
      <c r="M217" s="34">
        <v>5.1999999999999998E-2</v>
      </c>
    </row>
    <row r="218" spans="1:13" ht="25.5" x14ac:dyDescent="0.2">
      <c r="A218" s="31">
        <v>56</v>
      </c>
      <c r="B218" s="27" t="s">
        <v>398</v>
      </c>
      <c r="C218" s="27" t="s">
        <v>399</v>
      </c>
      <c r="D218" s="31"/>
      <c r="E218" s="31"/>
      <c r="F218" s="31"/>
      <c r="G218" s="31"/>
      <c r="H218" s="34">
        <v>4.0000000000000001E-3</v>
      </c>
      <c r="I218" s="34">
        <v>4.0000000000000001E-3</v>
      </c>
      <c r="J218" s="34">
        <v>4.0000000000000001E-3</v>
      </c>
      <c r="K218" s="34">
        <v>4.0000000000000001E-3</v>
      </c>
      <c r="L218" s="34">
        <v>4.0000000000000001E-3</v>
      </c>
      <c r="M218" s="34">
        <v>4.0000000000000001E-3</v>
      </c>
    </row>
    <row r="219" spans="1:13" x14ac:dyDescent="0.2">
      <c r="A219" s="31">
        <v>57</v>
      </c>
      <c r="B219" s="27" t="s">
        <v>400</v>
      </c>
      <c r="C219" s="44" t="s">
        <v>401</v>
      </c>
      <c r="D219" s="31"/>
      <c r="E219" s="31"/>
      <c r="F219" s="31"/>
      <c r="G219" s="31"/>
      <c r="H219" s="34">
        <v>4.7E-2</v>
      </c>
      <c r="I219" s="34">
        <v>4.7E-2</v>
      </c>
      <c r="J219" s="34">
        <v>4.7E-2</v>
      </c>
      <c r="K219" s="34">
        <v>4.7E-2</v>
      </c>
      <c r="L219" s="34">
        <v>4.7E-2</v>
      </c>
      <c r="M219" s="34">
        <v>4.7E-2</v>
      </c>
    </row>
    <row r="220" spans="1:13" x14ac:dyDescent="0.2">
      <c r="A220" s="31">
        <v>58</v>
      </c>
      <c r="B220" s="27" t="s">
        <v>402</v>
      </c>
      <c r="C220" s="42" t="s">
        <v>403</v>
      </c>
      <c r="D220" s="31"/>
      <c r="E220" s="31"/>
      <c r="F220" s="31"/>
      <c r="G220" s="31"/>
      <c r="H220" s="34">
        <v>6.4000000000000001E-2</v>
      </c>
      <c r="I220" s="34">
        <v>6.4000000000000001E-2</v>
      </c>
      <c r="J220" s="34">
        <v>6.4000000000000001E-2</v>
      </c>
      <c r="K220" s="34">
        <v>6.4000000000000001E-2</v>
      </c>
      <c r="L220" s="34">
        <v>6.4000000000000001E-2</v>
      </c>
      <c r="M220" s="34">
        <v>6.4000000000000001E-2</v>
      </c>
    </row>
    <row r="221" spans="1:13" x14ac:dyDescent="0.2">
      <c r="A221" s="31">
        <v>59</v>
      </c>
      <c r="B221" s="27" t="s">
        <v>404</v>
      </c>
      <c r="C221" s="27" t="s">
        <v>399</v>
      </c>
      <c r="D221" s="31"/>
      <c r="E221" s="31"/>
      <c r="F221" s="31"/>
      <c r="G221" s="31"/>
      <c r="H221" s="34">
        <v>2.5999999999999999E-2</v>
      </c>
      <c r="I221" s="34">
        <v>2.5999999999999999E-2</v>
      </c>
      <c r="J221" s="34">
        <v>2.5999999999999999E-2</v>
      </c>
      <c r="K221" s="34">
        <v>2.5999999999999999E-2</v>
      </c>
      <c r="L221" s="34">
        <v>2.5999999999999999E-2</v>
      </c>
      <c r="M221" s="34">
        <v>2.5999999999999999E-2</v>
      </c>
    </row>
    <row r="222" spans="1:13" ht="25.5" x14ac:dyDescent="0.2">
      <c r="A222" s="31">
        <v>60</v>
      </c>
      <c r="B222" s="27" t="s">
        <v>405</v>
      </c>
      <c r="C222" s="44" t="s">
        <v>406</v>
      </c>
      <c r="D222" s="31"/>
      <c r="E222" s="31"/>
      <c r="F222" s="31"/>
      <c r="G222" s="31"/>
      <c r="H222" s="34">
        <v>9.5000000000000001E-2</v>
      </c>
      <c r="I222" s="34">
        <v>9.5000000000000001E-2</v>
      </c>
      <c r="J222" s="34">
        <v>9.5000000000000001E-2</v>
      </c>
      <c r="K222" s="34">
        <v>9.5000000000000001E-2</v>
      </c>
      <c r="L222" s="34">
        <v>9.5000000000000001E-2</v>
      </c>
      <c r="M222" s="34">
        <v>9.5000000000000001E-2</v>
      </c>
    </row>
    <row r="223" spans="1:13" x14ac:dyDescent="0.2">
      <c r="A223" s="31">
        <v>61</v>
      </c>
      <c r="B223" s="27" t="s">
        <v>407</v>
      </c>
      <c r="C223" s="42" t="s">
        <v>408</v>
      </c>
      <c r="D223" s="31"/>
      <c r="E223" s="31"/>
      <c r="F223" s="31"/>
      <c r="G223" s="31"/>
      <c r="H223" s="34">
        <v>8.2000000000000003E-2</v>
      </c>
      <c r="I223" s="34">
        <v>8.2000000000000003E-2</v>
      </c>
      <c r="J223" s="34">
        <v>8.2000000000000003E-2</v>
      </c>
      <c r="K223" s="34">
        <v>8.2000000000000003E-2</v>
      </c>
      <c r="L223" s="34">
        <v>8.2000000000000003E-2</v>
      </c>
      <c r="M223" s="34">
        <v>8.2000000000000003E-2</v>
      </c>
    </row>
    <row r="224" spans="1:13" ht="25.5" x14ac:dyDescent="0.2">
      <c r="A224" s="31">
        <v>62</v>
      </c>
      <c r="B224" s="27" t="s">
        <v>409</v>
      </c>
      <c r="C224" s="42" t="s">
        <v>410</v>
      </c>
      <c r="D224" s="31"/>
      <c r="E224" s="31"/>
      <c r="F224" s="31"/>
      <c r="G224" s="31"/>
      <c r="H224" s="34">
        <v>3.9E-2</v>
      </c>
      <c r="I224" s="34">
        <v>3.9E-2</v>
      </c>
      <c r="J224" s="34">
        <v>3.9E-2</v>
      </c>
      <c r="K224" s="34">
        <v>3.9E-2</v>
      </c>
      <c r="L224" s="34">
        <v>3.9E-2</v>
      </c>
      <c r="M224" s="34">
        <v>3.9E-2</v>
      </c>
    </row>
    <row r="225" spans="1:13" x14ac:dyDescent="0.2">
      <c r="A225" s="31">
        <v>63</v>
      </c>
      <c r="B225" s="27" t="s">
        <v>411</v>
      </c>
      <c r="C225" s="43" t="s">
        <v>412</v>
      </c>
      <c r="D225" s="31"/>
      <c r="E225" s="31"/>
      <c r="F225" s="31"/>
      <c r="G225" s="31"/>
      <c r="H225" s="34">
        <v>2.1000000000000001E-2</v>
      </c>
      <c r="I225" s="34">
        <v>2.1000000000000001E-2</v>
      </c>
      <c r="J225" s="34">
        <v>2.1000000000000001E-2</v>
      </c>
      <c r="K225" s="34">
        <v>2.1000000000000001E-2</v>
      </c>
      <c r="L225" s="34">
        <v>2.1000000000000001E-2</v>
      </c>
      <c r="M225" s="34">
        <v>2.1000000000000001E-2</v>
      </c>
    </row>
    <row r="226" spans="1:13" x14ac:dyDescent="0.2">
      <c r="A226" s="31">
        <v>64</v>
      </c>
      <c r="B226" s="27" t="s">
        <v>413</v>
      </c>
      <c r="C226" s="42" t="s">
        <v>414</v>
      </c>
      <c r="D226" s="31"/>
      <c r="E226" s="31"/>
      <c r="F226" s="31"/>
      <c r="G226" s="31"/>
      <c r="H226" s="34">
        <v>4.2999999999999997E-2</v>
      </c>
      <c r="I226" s="34">
        <v>4.2999999999999997E-2</v>
      </c>
      <c r="J226" s="34">
        <v>4.2999999999999997E-2</v>
      </c>
      <c r="K226" s="34">
        <v>4.2999999999999997E-2</v>
      </c>
      <c r="L226" s="34">
        <v>4.2999999999999997E-2</v>
      </c>
      <c r="M226" s="34">
        <v>4.2999999999999997E-2</v>
      </c>
    </row>
    <row r="227" spans="1:13" x14ac:dyDescent="0.2">
      <c r="A227" s="31">
        <v>65</v>
      </c>
      <c r="B227" s="27" t="s">
        <v>415</v>
      </c>
      <c r="C227" s="42" t="s">
        <v>416</v>
      </c>
      <c r="D227" s="31"/>
      <c r="E227" s="31"/>
      <c r="F227" s="31"/>
      <c r="G227" s="31"/>
      <c r="H227" s="34">
        <v>2.1000000000000001E-2</v>
      </c>
      <c r="I227" s="34">
        <v>2.1000000000000001E-2</v>
      </c>
      <c r="J227" s="34">
        <v>2.1000000000000001E-2</v>
      </c>
      <c r="K227" s="34">
        <v>2.1000000000000001E-2</v>
      </c>
      <c r="L227" s="34">
        <v>2.1000000000000001E-2</v>
      </c>
      <c r="M227" s="34">
        <v>2.1000000000000001E-2</v>
      </c>
    </row>
    <row r="228" spans="1:13" x14ac:dyDescent="0.2">
      <c r="A228" s="31">
        <v>66</v>
      </c>
      <c r="B228" s="27" t="s">
        <v>417</v>
      </c>
      <c r="C228" s="43" t="s">
        <v>418</v>
      </c>
      <c r="D228" s="31"/>
      <c r="E228" s="31"/>
      <c r="F228" s="31"/>
      <c r="G228" s="31"/>
      <c r="H228" s="34">
        <v>7.6999999999999999E-2</v>
      </c>
      <c r="I228" s="34">
        <v>7.6999999999999999E-2</v>
      </c>
      <c r="J228" s="34">
        <v>7.6999999999999999E-2</v>
      </c>
      <c r="K228" s="34">
        <v>7.6999999999999999E-2</v>
      </c>
      <c r="L228" s="34">
        <v>7.6999999999999999E-2</v>
      </c>
      <c r="M228" s="34">
        <v>7.6999999999999999E-2</v>
      </c>
    </row>
    <row r="229" spans="1:13" ht="25.5" x14ac:dyDescent="0.2">
      <c r="A229" s="31">
        <v>67</v>
      </c>
      <c r="B229" s="27" t="s">
        <v>419</v>
      </c>
      <c r="C229" s="42" t="s">
        <v>420</v>
      </c>
      <c r="D229" s="31"/>
      <c r="E229" s="31"/>
      <c r="F229" s="31"/>
      <c r="G229" s="31"/>
      <c r="H229" s="34">
        <v>7.6999999999999999E-2</v>
      </c>
      <c r="I229" s="34">
        <v>7.6999999999999999E-2</v>
      </c>
      <c r="J229" s="34">
        <v>7.6999999999999999E-2</v>
      </c>
      <c r="K229" s="34">
        <v>7.6999999999999999E-2</v>
      </c>
      <c r="L229" s="34">
        <v>7.6999999999999999E-2</v>
      </c>
      <c r="M229" s="34">
        <v>7.6999999999999999E-2</v>
      </c>
    </row>
    <row r="230" spans="1:13" ht="51" x14ac:dyDescent="0.2">
      <c r="A230" s="31">
        <v>68</v>
      </c>
      <c r="B230" s="27" t="s">
        <v>421</v>
      </c>
      <c r="C230" s="42" t="s">
        <v>187</v>
      </c>
      <c r="D230" s="31"/>
      <c r="E230" s="31"/>
      <c r="F230" s="31"/>
      <c r="G230" s="31"/>
      <c r="H230" s="34">
        <v>2.1000000000000001E-2</v>
      </c>
      <c r="I230" s="34">
        <v>2.1000000000000001E-2</v>
      </c>
      <c r="J230" s="34">
        <v>2.1000000000000001E-2</v>
      </c>
      <c r="K230" s="34">
        <v>2.1000000000000001E-2</v>
      </c>
      <c r="L230" s="34">
        <v>2.1000000000000001E-2</v>
      </c>
      <c r="M230" s="34">
        <v>2.1000000000000001E-2</v>
      </c>
    </row>
    <row r="231" spans="1:13" ht="25.5" x14ac:dyDescent="0.2">
      <c r="A231" s="31">
        <v>69</v>
      </c>
      <c r="B231" s="27" t="s">
        <v>422</v>
      </c>
      <c r="C231" s="43" t="s">
        <v>423</v>
      </c>
      <c r="D231" s="31"/>
      <c r="E231" s="31"/>
      <c r="F231" s="31"/>
      <c r="G231" s="31"/>
      <c r="H231" s="34">
        <v>1.2999999999999999E-2</v>
      </c>
      <c r="I231" s="34">
        <v>1.2999999999999999E-2</v>
      </c>
      <c r="J231" s="34">
        <v>1.2999999999999999E-2</v>
      </c>
      <c r="K231" s="34">
        <v>1.2999999999999999E-2</v>
      </c>
      <c r="L231" s="34">
        <v>1.2999999999999999E-2</v>
      </c>
      <c r="M231" s="34">
        <v>1.2999999999999999E-2</v>
      </c>
    </row>
    <row r="232" spans="1:13" ht="25.5" x14ac:dyDescent="0.2">
      <c r="A232" s="31">
        <v>70</v>
      </c>
      <c r="B232" s="27" t="s">
        <v>424</v>
      </c>
      <c r="C232" s="42" t="s">
        <v>425</v>
      </c>
      <c r="D232" s="31"/>
      <c r="E232" s="31"/>
      <c r="F232" s="31"/>
      <c r="G232" s="31"/>
      <c r="H232" s="34">
        <v>1.7000000000000001E-2</v>
      </c>
      <c r="I232" s="34">
        <v>1.7000000000000001E-2</v>
      </c>
      <c r="J232" s="34">
        <v>1.7000000000000001E-2</v>
      </c>
      <c r="K232" s="34">
        <v>1.7000000000000001E-2</v>
      </c>
      <c r="L232" s="34">
        <v>1.7000000000000001E-2</v>
      </c>
      <c r="M232" s="34">
        <v>1.7000000000000001E-2</v>
      </c>
    </row>
    <row r="233" spans="1:13" ht="38.25" x14ac:dyDescent="0.2">
      <c r="A233" s="31">
        <v>71</v>
      </c>
      <c r="B233" s="27" t="s">
        <v>426</v>
      </c>
      <c r="C233" s="42" t="s">
        <v>427</v>
      </c>
      <c r="D233" s="31"/>
      <c r="E233" s="31"/>
      <c r="F233" s="31"/>
      <c r="G233" s="31"/>
      <c r="H233" s="34">
        <v>6.9000000000000006E-2</v>
      </c>
      <c r="I233" s="34">
        <v>6.9000000000000006E-2</v>
      </c>
      <c r="J233" s="34">
        <v>6.9000000000000006E-2</v>
      </c>
      <c r="K233" s="34">
        <v>6.9000000000000006E-2</v>
      </c>
      <c r="L233" s="34">
        <v>6.9000000000000006E-2</v>
      </c>
      <c r="M233" s="34">
        <v>6.9000000000000006E-2</v>
      </c>
    </row>
    <row r="234" spans="1:13" ht="25.5" x14ac:dyDescent="0.2">
      <c r="A234" s="31">
        <v>72</v>
      </c>
      <c r="B234" s="27" t="s">
        <v>428</v>
      </c>
      <c r="C234" s="42" t="s">
        <v>429</v>
      </c>
      <c r="D234" s="31"/>
      <c r="E234" s="31"/>
      <c r="F234" s="31"/>
      <c r="G234" s="31"/>
      <c r="H234" s="34">
        <v>3.4000000000000002E-2</v>
      </c>
      <c r="I234" s="34">
        <v>3.4000000000000002E-2</v>
      </c>
      <c r="J234" s="34">
        <v>3.4000000000000002E-2</v>
      </c>
      <c r="K234" s="34">
        <v>3.4000000000000002E-2</v>
      </c>
      <c r="L234" s="34">
        <v>3.4000000000000002E-2</v>
      </c>
      <c r="M234" s="34">
        <v>3.4000000000000002E-2</v>
      </c>
    </row>
    <row r="235" spans="1:13" ht="25.5" x14ac:dyDescent="0.2">
      <c r="A235" s="31">
        <v>73</v>
      </c>
      <c r="B235" s="27" t="s">
        <v>430</v>
      </c>
      <c r="C235" s="42" t="s">
        <v>431</v>
      </c>
      <c r="D235" s="31"/>
      <c r="E235" s="31"/>
      <c r="F235" s="31"/>
      <c r="G235" s="31"/>
      <c r="H235" s="34"/>
      <c r="I235" s="34">
        <v>0.96699999999999997</v>
      </c>
      <c r="J235" s="34">
        <v>0.96699999999999997</v>
      </c>
      <c r="K235" s="34">
        <v>0.96699999999999997</v>
      </c>
      <c r="L235" s="34">
        <v>0.96699999999999997</v>
      </c>
      <c r="M235" s="34">
        <v>0.96699999999999997</v>
      </c>
    </row>
    <row r="236" spans="1:13" ht="25.5" x14ac:dyDescent="0.2">
      <c r="A236" s="31">
        <v>74</v>
      </c>
      <c r="B236" s="27" t="s">
        <v>432</v>
      </c>
      <c r="C236" s="42" t="s">
        <v>433</v>
      </c>
      <c r="D236" s="31"/>
      <c r="E236" s="31"/>
      <c r="F236" s="31"/>
      <c r="G236" s="31"/>
      <c r="H236" s="34"/>
      <c r="I236" s="34">
        <v>0.19800000000000001</v>
      </c>
      <c r="J236" s="34">
        <v>0.19800000000000001</v>
      </c>
      <c r="K236" s="34">
        <v>0.19800000000000001</v>
      </c>
      <c r="L236" s="34">
        <v>0.19800000000000001</v>
      </c>
      <c r="M236" s="34">
        <v>0.19800000000000001</v>
      </c>
    </row>
    <row r="237" spans="1:13" ht="25.5" x14ac:dyDescent="0.2">
      <c r="A237" s="31">
        <v>75</v>
      </c>
      <c r="B237" s="27" t="s">
        <v>434</v>
      </c>
      <c r="C237" s="42" t="s">
        <v>435</v>
      </c>
      <c r="D237" s="31"/>
      <c r="E237" s="31"/>
      <c r="F237" s="31"/>
      <c r="G237" s="31"/>
      <c r="H237" s="34"/>
      <c r="I237" s="34">
        <v>5.6000000000000001E-2</v>
      </c>
      <c r="J237" s="34">
        <v>5.6000000000000001E-2</v>
      </c>
      <c r="K237" s="34">
        <v>5.6000000000000001E-2</v>
      </c>
      <c r="L237" s="34">
        <v>5.6000000000000001E-2</v>
      </c>
      <c r="M237" s="34">
        <v>5.6000000000000001E-2</v>
      </c>
    </row>
    <row r="238" spans="1:13" ht="25.5" x14ac:dyDescent="0.2">
      <c r="A238" s="31">
        <v>76</v>
      </c>
      <c r="B238" s="27" t="s">
        <v>436</v>
      </c>
      <c r="C238" s="42" t="s">
        <v>437</v>
      </c>
      <c r="D238" s="31"/>
      <c r="E238" s="31"/>
      <c r="F238" s="31"/>
      <c r="G238" s="31"/>
      <c r="H238" s="34"/>
      <c r="I238" s="34">
        <v>4.2999999999999997E-2</v>
      </c>
      <c r="J238" s="34">
        <v>4.2999999999999997E-2</v>
      </c>
      <c r="K238" s="34">
        <v>4.2999999999999997E-2</v>
      </c>
      <c r="L238" s="34">
        <v>4.2999999999999997E-2</v>
      </c>
      <c r="M238" s="34">
        <v>4.2999999999999997E-2</v>
      </c>
    </row>
    <row r="239" spans="1:13" ht="76.5" x14ac:dyDescent="0.2">
      <c r="A239" s="31">
        <v>77</v>
      </c>
      <c r="B239" s="27" t="s">
        <v>438</v>
      </c>
      <c r="C239" s="42" t="s">
        <v>439</v>
      </c>
      <c r="D239" s="31"/>
      <c r="E239" s="31"/>
      <c r="F239" s="31"/>
      <c r="G239" s="31"/>
      <c r="H239" s="34"/>
      <c r="I239" s="34">
        <v>5.6000000000000001E-2</v>
      </c>
      <c r="J239" s="34">
        <v>5.6000000000000001E-2</v>
      </c>
      <c r="K239" s="34">
        <v>5.6000000000000001E-2</v>
      </c>
      <c r="L239" s="34">
        <v>5.6000000000000001E-2</v>
      </c>
      <c r="M239" s="34">
        <v>5.6000000000000001E-2</v>
      </c>
    </row>
    <row r="240" spans="1:13" ht="51" x14ac:dyDescent="0.2">
      <c r="A240" s="31">
        <v>78</v>
      </c>
      <c r="B240" s="27" t="s">
        <v>440</v>
      </c>
      <c r="C240" s="42" t="s">
        <v>441</v>
      </c>
      <c r="D240" s="31"/>
      <c r="E240" s="31"/>
      <c r="F240" s="31"/>
      <c r="G240" s="31"/>
      <c r="H240" s="34"/>
      <c r="I240" s="34">
        <v>3.9E-2</v>
      </c>
      <c r="J240" s="34">
        <v>3.9E-2</v>
      </c>
      <c r="K240" s="34">
        <v>3.9E-2</v>
      </c>
      <c r="L240" s="34">
        <v>3.9E-2</v>
      </c>
      <c r="M240" s="34">
        <v>3.9E-2</v>
      </c>
    </row>
    <row r="241" spans="1:13" ht="51" x14ac:dyDescent="0.2">
      <c r="A241" s="31">
        <v>79</v>
      </c>
      <c r="B241" s="27" t="s">
        <v>442</v>
      </c>
      <c r="C241" s="42" t="s">
        <v>443</v>
      </c>
      <c r="D241" s="31"/>
      <c r="E241" s="31"/>
      <c r="F241" s="31"/>
      <c r="G241" s="31"/>
      <c r="H241" s="34"/>
      <c r="I241" s="34">
        <v>2.5999999999999999E-2</v>
      </c>
      <c r="J241" s="34">
        <v>2.5999999999999999E-2</v>
      </c>
      <c r="K241" s="34">
        <v>2.5999999999999999E-2</v>
      </c>
      <c r="L241" s="34">
        <v>2.5999999999999999E-2</v>
      </c>
      <c r="M241" s="34">
        <v>2.5999999999999999E-2</v>
      </c>
    </row>
    <row r="242" spans="1:13" ht="51" x14ac:dyDescent="0.2">
      <c r="A242" s="31">
        <v>80</v>
      </c>
      <c r="B242" s="27" t="s">
        <v>444</v>
      </c>
      <c r="C242" s="42" t="s">
        <v>114</v>
      </c>
      <c r="D242" s="31"/>
      <c r="E242" s="31"/>
      <c r="F242" s="31"/>
      <c r="G242" s="31"/>
      <c r="H242" s="34"/>
      <c r="I242" s="34">
        <v>1.7000000000000001E-2</v>
      </c>
      <c r="J242" s="34">
        <v>1.7000000000000001E-2</v>
      </c>
      <c r="K242" s="34">
        <v>1.7000000000000001E-2</v>
      </c>
      <c r="L242" s="34">
        <v>1.7000000000000001E-2</v>
      </c>
      <c r="M242" s="34">
        <v>1.7000000000000001E-2</v>
      </c>
    </row>
    <row r="243" spans="1:13" ht="51" x14ac:dyDescent="0.2">
      <c r="A243" s="31">
        <v>81</v>
      </c>
      <c r="B243" s="27" t="s">
        <v>445</v>
      </c>
      <c r="C243" s="42" t="s">
        <v>446</v>
      </c>
      <c r="D243" s="31"/>
      <c r="E243" s="31"/>
      <c r="F243" s="31"/>
      <c r="G243" s="31"/>
      <c r="H243" s="34"/>
      <c r="I243" s="34">
        <v>1.7000000000000001E-2</v>
      </c>
      <c r="J243" s="34">
        <v>1.7000000000000001E-2</v>
      </c>
      <c r="K243" s="34">
        <v>1.7000000000000001E-2</v>
      </c>
      <c r="L243" s="34">
        <v>1.7000000000000001E-2</v>
      </c>
      <c r="M243" s="34">
        <v>1.7000000000000001E-2</v>
      </c>
    </row>
    <row r="244" spans="1:13" ht="51" x14ac:dyDescent="0.2">
      <c r="A244" s="31">
        <v>82</v>
      </c>
      <c r="B244" s="27" t="s">
        <v>447</v>
      </c>
      <c r="C244" s="42" t="s">
        <v>187</v>
      </c>
      <c r="D244" s="31"/>
      <c r="E244" s="31"/>
      <c r="F244" s="31"/>
      <c r="G244" s="31"/>
      <c r="H244" s="34"/>
      <c r="I244" s="34">
        <v>1.2999999999999999E-2</v>
      </c>
      <c r="J244" s="34">
        <v>1.2999999999999999E-2</v>
      </c>
      <c r="K244" s="34">
        <v>1.2999999999999999E-2</v>
      </c>
      <c r="L244" s="34">
        <v>1.2999999999999999E-2</v>
      </c>
      <c r="M244" s="34">
        <v>1.2999999999999999E-2</v>
      </c>
    </row>
    <row r="245" spans="1:13" ht="25.5" x14ac:dyDescent="0.2">
      <c r="A245" s="31">
        <v>83</v>
      </c>
      <c r="B245" s="27" t="s">
        <v>448</v>
      </c>
      <c r="C245" s="43" t="s">
        <v>449</v>
      </c>
      <c r="D245" s="31"/>
      <c r="E245" s="31"/>
      <c r="F245" s="31"/>
      <c r="G245" s="31"/>
      <c r="H245" s="34"/>
      <c r="I245" s="34">
        <v>2.5999999999999999E-2</v>
      </c>
      <c r="J245" s="34">
        <v>2.5999999999999999E-2</v>
      </c>
      <c r="K245" s="34">
        <v>2.5999999999999999E-2</v>
      </c>
      <c r="L245" s="34">
        <v>2.5999999999999999E-2</v>
      </c>
      <c r="M245" s="34">
        <v>2.5999999999999999E-2</v>
      </c>
    </row>
    <row r="246" spans="1:13" ht="25.5" x14ac:dyDescent="0.2">
      <c r="A246" s="31">
        <v>84</v>
      </c>
      <c r="B246" s="27" t="s">
        <v>450</v>
      </c>
      <c r="C246" s="43" t="s">
        <v>451</v>
      </c>
      <c r="D246" s="31"/>
      <c r="E246" s="31"/>
      <c r="F246" s="31"/>
      <c r="G246" s="31"/>
      <c r="H246" s="31"/>
      <c r="I246" s="34">
        <v>0.129</v>
      </c>
      <c r="J246" s="34">
        <v>0.129</v>
      </c>
      <c r="K246" s="34">
        <v>0.129</v>
      </c>
      <c r="L246" s="34">
        <v>0.129</v>
      </c>
      <c r="M246" s="34">
        <v>0.129</v>
      </c>
    </row>
    <row r="247" spans="1:13" x14ac:dyDescent="0.2">
      <c r="A247" s="31">
        <v>85</v>
      </c>
      <c r="B247" s="27" t="s">
        <v>452</v>
      </c>
      <c r="C247" s="42" t="s">
        <v>453</v>
      </c>
      <c r="D247" s="31"/>
      <c r="E247" s="31"/>
      <c r="F247" s="31"/>
      <c r="G247" s="31"/>
      <c r="H247" s="31"/>
      <c r="I247" s="34">
        <v>1.7000000000000001E-2</v>
      </c>
      <c r="J247" s="34">
        <v>1.7000000000000001E-2</v>
      </c>
      <c r="K247" s="34">
        <v>1.7000000000000001E-2</v>
      </c>
      <c r="L247" s="34">
        <v>1.7000000000000001E-2</v>
      </c>
      <c r="M247" s="34">
        <v>1.7000000000000001E-2</v>
      </c>
    </row>
    <row r="248" spans="1:13" ht="25.5" x14ac:dyDescent="0.2">
      <c r="A248" s="31">
        <v>86</v>
      </c>
      <c r="B248" s="27" t="s">
        <v>454</v>
      </c>
      <c r="C248" s="43" t="s">
        <v>455</v>
      </c>
      <c r="D248" s="31"/>
      <c r="E248" s="31"/>
      <c r="F248" s="31"/>
      <c r="G248" s="31"/>
      <c r="H248" s="31"/>
      <c r="I248" s="31"/>
      <c r="J248" s="34">
        <v>0.96299999999999997</v>
      </c>
      <c r="K248" s="34">
        <v>0.96299999999999997</v>
      </c>
      <c r="L248" s="34">
        <v>0.96299999999999997</v>
      </c>
      <c r="M248" s="34">
        <v>0.96299999999999997</v>
      </c>
    </row>
    <row r="249" spans="1:13" ht="25.5" x14ac:dyDescent="0.2">
      <c r="A249" s="31">
        <v>87</v>
      </c>
      <c r="B249" s="27" t="s">
        <v>456</v>
      </c>
      <c r="C249" s="42" t="s">
        <v>457</v>
      </c>
      <c r="D249" s="31"/>
      <c r="E249" s="31"/>
      <c r="F249" s="31"/>
      <c r="G249" s="31"/>
      <c r="H249" s="31"/>
      <c r="I249" s="31"/>
      <c r="J249" s="34">
        <v>5.1999999999999998E-2</v>
      </c>
      <c r="K249" s="34">
        <v>5.1999999999999998E-2</v>
      </c>
      <c r="L249" s="34">
        <v>5.1999999999999998E-2</v>
      </c>
      <c r="M249" s="34">
        <v>5.1999999999999998E-2</v>
      </c>
    </row>
    <row r="250" spans="1:13" ht="25.5" x14ac:dyDescent="0.2">
      <c r="A250" s="31">
        <v>88</v>
      </c>
      <c r="B250" s="27" t="s">
        <v>458</v>
      </c>
      <c r="C250" s="42" t="s">
        <v>459</v>
      </c>
      <c r="D250" s="31"/>
      <c r="E250" s="31"/>
      <c r="F250" s="31"/>
      <c r="G250" s="31"/>
      <c r="H250" s="31"/>
      <c r="I250" s="31"/>
      <c r="J250" s="34">
        <v>1.7000000000000001E-2</v>
      </c>
      <c r="K250" s="34">
        <v>1.7000000000000001E-2</v>
      </c>
      <c r="L250" s="34">
        <v>1.7000000000000001E-2</v>
      </c>
      <c r="M250" s="34">
        <v>1.7000000000000001E-2</v>
      </c>
    </row>
    <row r="251" spans="1:13" ht="38.25" x14ac:dyDescent="0.2">
      <c r="A251" s="31">
        <v>89</v>
      </c>
      <c r="B251" s="27" t="s">
        <v>460</v>
      </c>
      <c r="C251" s="43" t="s">
        <v>461</v>
      </c>
      <c r="D251" s="31"/>
      <c r="E251" s="31"/>
      <c r="F251" s="31"/>
      <c r="G251" s="31"/>
      <c r="H251" s="31"/>
      <c r="I251" s="31"/>
      <c r="J251" s="34">
        <v>2.5999999999999999E-2</v>
      </c>
      <c r="K251" s="34">
        <v>2.5999999999999999E-2</v>
      </c>
      <c r="L251" s="34">
        <v>2.5999999999999999E-2</v>
      </c>
      <c r="M251" s="34">
        <v>2.5999999999999999E-2</v>
      </c>
    </row>
    <row r="252" spans="1:13" ht="38.25" x14ac:dyDescent="0.2">
      <c r="A252" s="31">
        <v>90</v>
      </c>
      <c r="B252" s="41" t="s">
        <v>462</v>
      </c>
      <c r="C252" s="43" t="s">
        <v>461</v>
      </c>
      <c r="D252" s="31"/>
      <c r="E252" s="31"/>
      <c r="F252" s="31"/>
      <c r="G252" s="31"/>
      <c r="H252" s="31"/>
      <c r="I252" s="31"/>
      <c r="J252" s="34">
        <v>9.9000000000000005E-2</v>
      </c>
      <c r="K252" s="34">
        <v>9.9000000000000005E-2</v>
      </c>
      <c r="L252" s="34">
        <v>9.9000000000000005E-2</v>
      </c>
      <c r="M252" s="34">
        <v>9.9000000000000005E-2</v>
      </c>
    </row>
    <row r="253" spans="1:13" ht="25.5" x14ac:dyDescent="0.2">
      <c r="A253" s="31">
        <v>91</v>
      </c>
      <c r="B253" s="27" t="s">
        <v>463</v>
      </c>
      <c r="C253" s="43" t="s">
        <v>464</v>
      </c>
      <c r="D253" s="31"/>
      <c r="E253" s="31"/>
      <c r="F253" s="31"/>
      <c r="G253" s="31"/>
      <c r="H253" s="31"/>
      <c r="I253" s="31"/>
      <c r="J253" s="34">
        <v>6.4000000000000001E-2</v>
      </c>
      <c r="K253" s="34">
        <v>6.4000000000000001E-2</v>
      </c>
      <c r="L253" s="34">
        <v>6.4000000000000001E-2</v>
      </c>
      <c r="M253" s="34">
        <v>6.4000000000000001E-2</v>
      </c>
    </row>
    <row r="254" spans="1:13" ht="51" x14ac:dyDescent="0.2">
      <c r="A254" s="31">
        <v>92</v>
      </c>
      <c r="B254" s="27" t="s">
        <v>465</v>
      </c>
      <c r="C254" s="43" t="s">
        <v>466</v>
      </c>
      <c r="D254" s="31"/>
      <c r="E254" s="31"/>
      <c r="F254" s="31"/>
      <c r="G254" s="31"/>
      <c r="H254" s="31"/>
      <c r="I254" s="31"/>
      <c r="J254" s="34">
        <v>0.28399999999999997</v>
      </c>
      <c r="K254" s="34">
        <v>0.28399999999999997</v>
      </c>
      <c r="L254" s="34">
        <v>0.28399999999999997</v>
      </c>
      <c r="M254" s="34">
        <v>0.28399999999999997</v>
      </c>
    </row>
    <row r="255" spans="1:13" ht="25.5" x14ac:dyDescent="0.2">
      <c r="A255" s="31">
        <v>93</v>
      </c>
      <c r="B255" s="27" t="s">
        <v>467</v>
      </c>
      <c r="C255" s="43" t="s">
        <v>468</v>
      </c>
      <c r="D255" s="31"/>
      <c r="E255" s="31"/>
      <c r="F255" s="31"/>
      <c r="G255" s="31"/>
      <c r="H255" s="31"/>
      <c r="I255" s="31"/>
      <c r="J255" s="34">
        <v>3.9E-2</v>
      </c>
      <c r="K255" s="34">
        <v>3.9E-2</v>
      </c>
      <c r="L255" s="34">
        <v>3.9E-2</v>
      </c>
      <c r="M255" s="34">
        <v>3.9E-2</v>
      </c>
    </row>
    <row r="256" spans="1:13" ht="25.5" x14ac:dyDescent="0.2">
      <c r="A256" s="31">
        <v>94</v>
      </c>
      <c r="B256" s="27" t="s">
        <v>469</v>
      </c>
      <c r="C256" s="43" t="s">
        <v>470</v>
      </c>
      <c r="D256" s="31"/>
      <c r="E256" s="31"/>
      <c r="F256" s="31"/>
      <c r="G256" s="31"/>
      <c r="H256" s="31"/>
      <c r="I256" s="31"/>
      <c r="J256" s="34">
        <v>6.0000000000000001E-3</v>
      </c>
      <c r="K256" s="34">
        <v>6.0000000000000001E-3</v>
      </c>
      <c r="L256" s="34">
        <v>6.0000000000000001E-3</v>
      </c>
      <c r="M256" s="34">
        <v>6.0000000000000001E-3</v>
      </c>
    </row>
    <row r="257" spans="1:13" ht="38.25" x14ac:dyDescent="0.2">
      <c r="A257" s="31">
        <v>95</v>
      </c>
      <c r="B257" s="41" t="s">
        <v>471</v>
      </c>
      <c r="C257" s="43" t="s">
        <v>472</v>
      </c>
      <c r="D257" s="31"/>
      <c r="E257" s="31"/>
      <c r="F257" s="31"/>
      <c r="G257" s="31"/>
      <c r="H257" s="31"/>
      <c r="I257" s="31"/>
      <c r="J257" s="34">
        <v>4.2999999999999997E-2</v>
      </c>
      <c r="K257" s="34">
        <v>4.2999999999999997E-2</v>
      </c>
      <c r="L257" s="34">
        <v>4.2999999999999997E-2</v>
      </c>
      <c r="M257" s="34">
        <v>4.2999999999999997E-2</v>
      </c>
    </row>
    <row r="258" spans="1:13" ht="63.75" x14ac:dyDescent="0.2">
      <c r="A258" s="31">
        <v>96</v>
      </c>
      <c r="B258" s="41" t="s">
        <v>473</v>
      </c>
      <c r="C258" s="43" t="s">
        <v>474</v>
      </c>
      <c r="D258" s="31"/>
      <c r="E258" s="31"/>
      <c r="F258" s="31"/>
      <c r="G258" s="31"/>
      <c r="H258" s="31"/>
      <c r="I258" s="31"/>
      <c r="J258" s="31"/>
      <c r="K258" s="34">
        <v>0.254</v>
      </c>
      <c r="L258" s="34">
        <v>0.254</v>
      </c>
      <c r="M258" s="34">
        <v>0.254</v>
      </c>
    </row>
    <row r="259" spans="1:13" ht="38.25" x14ac:dyDescent="0.2">
      <c r="A259" s="31">
        <v>97</v>
      </c>
      <c r="B259" s="27" t="s">
        <v>475</v>
      </c>
      <c r="C259" s="43" t="s">
        <v>476</v>
      </c>
      <c r="D259" s="31"/>
      <c r="E259" s="31"/>
      <c r="F259" s="31"/>
      <c r="G259" s="31"/>
      <c r="H259" s="31"/>
      <c r="I259" s="31"/>
      <c r="J259" s="31"/>
      <c r="K259" s="34">
        <v>7.2999999999999995E-2</v>
      </c>
      <c r="L259" s="34">
        <v>7.2999999999999995E-2</v>
      </c>
      <c r="M259" s="34">
        <v>7.2999999999999995E-2</v>
      </c>
    </row>
    <row r="260" spans="1:13" ht="38.25" x14ac:dyDescent="0.2">
      <c r="A260" s="31">
        <v>98</v>
      </c>
      <c r="B260" s="27" t="s">
        <v>477</v>
      </c>
      <c r="C260" s="43" t="s">
        <v>478</v>
      </c>
      <c r="D260" s="31"/>
      <c r="E260" s="31"/>
      <c r="F260" s="31"/>
      <c r="G260" s="31"/>
      <c r="H260" s="31"/>
      <c r="I260" s="31"/>
      <c r="J260" s="31"/>
      <c r="K260" s="34">
        <v>0.60199999999999998</v>
      </c>
      <c r="L260" s="34">
        <v>0.60199999999999998</v>
      </c>
      <c r="M260" s="34">
        <v>0.60199999999999998</v>
      </c>
    </row>
    <row r="261" spans="1:13" ht="25.5" x14ac:dyDescent="0.2">
      <c r="A261" s="31">
        <v>99</v>
      </c>
      <c r="B261" s="41" t="s">
        <v>479</v>
      </c>
      <c r="C261" s="43" t="s">
        <v>480</v>
      </c>
      <c r="D261" s="31"/>
      <c r="E261" s="31"/>
      <c r="F261" s="31"/>
      <c r="G261" s="31"/>
      <c r="H261" s="31"/>
      <c r="I261" s="31"/>
      <c r="J261" s="31"/>
      <c r="K261" s="34">
        <v>8.5999999999999993E-2</v>
      </c>
      <c r="L261" s="34">
        <v>8.5999999999999993E-2</v>
      </c>
      <c r="M261" s="34">
        <v>8.5999999999999993E-2</v>
      </c>
    </row>
    <row r="262" spans="1:13" ht="25.5" x14ac:dyDescent="0.2">
      <c r="A262" s="31">
        <v>100</v>
      </c>
      <c r="B262" s="27" t="s">
        <v>481</v>
      </c>
      <c r="C262" s="43" t="s">
        <v>482</v>
      </c>
      <c r="D262" s="31"/>
      <c r="E262" s="31"/>
      <c r="F262" s="31"/>
      <c r="G262" s="31"/>
      <c r="H262" s="31"/>
      <c r="I262" s="31"/>
      <c r="J262" s="31"/>
      <c r="K262" s="34">
        <v>8.9999999999999993E-3</v>
      </c>
      <c r="L262" s="34">
        <v>8.9999999999999993E-3</v>
      </c>
      <c r="M262" s="34">
        <v>8.9999999999999993E-3</v>
      </c>
    </row>
    <row r="263" spans="1:13" ht="25.5" x14ac:dyDescent="0.2">
      <c r="A263" s="31">
        <v>101</v>
      </c>
      <c r="B263" s="27" t="s">
        <v>483</v>
      </c>
      <c r="C263" s="43" t="s">
        <v>484</v>
      </c>
      <c r="D263" s="31"/>
      <c r="E263" s="31"/>
      <c r="F263" s="31"/>
      <c r="G263" s="31"/>
      <c r="H263" s="31"/>
      <c r="I263" s="31"/>
      <c r="J263" s="31"/>
      <c r="K263" s="34">
        <v>3.4000000000000002E-2</v>
      </c>
      <c r="L263" s="34">
        <v>3.4000000000000002E-2</v>
      </c>
      <c r="M263" s="34">
        <v>3.4000000000000002E-2</v>
      </c>
    </row>
    <row r="264" spans="1:13" ht="51" x14ac:dyDescent="0.2">
      <c r="A264" s="31">
        <v>102</v>
      </c>
      <c r="B264" s="41" t="s">
        <v>485</v>
      </c>
      <c r="C264" s="43" t="s">
        <v>486</v>
      </c>
      <c r="D264" s="31"/>
      <c r="E264" s="31"/>
      <c r="F264" s="31"/>
      <c r="G264" s="31"/>
      <c r="H264" s="31"/>
      <c r="I264" s="31"/>
      <c r="J264" s="31"/>
      <c r="K264" s="34">
        <v>2.5999999999999999E-2</v>
      </c>
      <c r="L264" s="34">
        <v>2.5999999999999999E-2</v>
      </c>
      <c r="M264" s="34">
        <v>2.5999999999999999E-2</v>
      </c>
    </row>
    <row r="265" spans="1:13" ht="25.5" x14ac:dyDescent="0.2">
      <c r="A265" s="31">
        <v>103</v>
      </c>
      <c r="B265" s="27" t="s">
        <v>487</v>
      </c>
      <c r="C265" s="43" t="s">
        <v>488</v>
      </c>
      <c r="D265" s="31"/>
      <c r="E265" s="31"/>
      <c r="F265" s="31"/>
      <c r="G265" s="31"/>
      <c r="H265" s="31"/>
      <c r="I265" s="31"/>
      <c r="J265" s="31"/>
      <c r="K265" s="34">
        <v>2.1000000000000001E-2</v>
      </c>
      <c r="L265" s="34">
        <v>2.1000000000000001E-2</v>
      </c>
      <c r="M265" s="34">
        <v>2.1000000000000001E-2</v>
      </c>
    </row>
    <row r="266" spans="1:13" ht="76.5" x14ac:dyDescent="0.2">
      <c r="A266" s="31">
        <v>104</v>
      </c>
      <c r="B266" s="27" t="s">
        <v>489</v>
      </c>
      <c r="C266" s="43" t="s">
        <v>490</v>
      </c>
      <c r="D266" s="31"/>
      <c r="E266" s="31"/>
      <c r="F266" s="31"/>
      <c r="G266" s="31"/>
      <c r="H266" s="31"/>
      <c r="I266" s="31"/>
      <c r="J266" s="31"/>
      <c r="K266" s="34">
        <v>0.112</v>
      </c>
      <c r="L266" s="34">
        <v>0.112</v>
      </c>
      <c r="M266" s="34">
        <v>0.112</v>
      </c>
    </row>
    <row r="267" spans="1:13" x14ac:dyDescent="0.2">
      <c r="A267" s="31">
        <v>105</v>
      </c>
      <c r="B267" s="41" t="s">
        <v>491</v>
      </c>
      <c r="C267" s="45" t="s">
        <v>492</v>
      </c>
      <c r="D267" s="31"/>
      <c r="E267" s="31"/>
      <c r="F267" s="31"/>
      <c r="G267" s="31"/>
      <c r="H267" s="31"/>
      <c r="I267" s="31"/>
      <c r="J267" s="31"/>
      <c r="K267" s="34">
        <v>4.2999999999999997E-2</v>
      </c>
      <c r="L267" s="34">
        <v>4.2999999999999997E-2</v>
      </c>
      <c r="M267" s="34">
        <v>4.2999999999999997E-2</v>
      </c>
    </row>
    <row r="268" spans="1:13" ht="51" x14ac:dyDescent="0.2">
      <c r="A268" s="31">
        <v>106</v>
      </c>
      <c r="B268" s="27" t="s">
        <v>493</v>
      </c>
      <c r="C268" s="43" t="s">
        <v>494</v>
      </c>
      <c r="D268" s="31"/>
      <c r="E268" s="31"/>
      <c r="F268" s="31"/>
      <c r="G268" s="31"/>
      <c r="H268" s="31"/>
      <c r="I268" s="31"/>
      <c r="J268" s="31"/>
      <c r="K268" s="34">
        <v>5.6000000000000001E-2</v>
      </c>
      <c r="L268" s="34">
        <v>5.6000000000000001E-2</v>
      </c>
      <c r="M268" s="34">
        <v>5.6000000000000001E-2</v>
      </c>
    </row>
    <row r="269" spans="1:13" x14ac:dyDescent="0.2">
      <c r="A269" s="31">
        <v>107</v>
      </c>
      <c r="B269" s="27" t="s">
        <v>495</v>
      </c>
      <c r="C269" s="27" t="s">
        <v>496</v>
      </c>
      <c r="D269" s="31"/>
      <c r="E269" s="31"/>
      <c r="F269" s="31"/>
      <c r="G269" s="31"/>
      <c r="H269" s="31"/>
      <c r="I269" s="31"/>
      <c r="J269" s="31"/>
      <c r="K269" s="34">
        <v>2.5999999999999999E-2</v>
      </c>
      <c r="L269" s="34">
        <v>2.5999999999999999E-2</v>
      </c>
      <c r="M269" s="34">
        <v>2.5999999999999999E-2</v>
      </c>
    </row>
    <row r="270" spans="1:13" x14ac:dyDescent="0.2">
      <c r="A270" s="31">
        <v>108</v>
      </c>
      <c r="B270" s="27" t="s">
        <v>497</v>
      </c>
      <c r="C270" s="27" t="s">
        <v>498</v>
      </c>
      <c r="D270" s="31"/>
      <c r="E270" s="31"/>
      <c r="F270" s="31"/>
      <c r="G270" s="31"/>
      <c r="H270" s="31"/>
      <c r="I270" s="31"/>
      <c r="J270" s="31"/>
      <c r="K270" s="34">
        <v>8.9999999999999993E-3</v>
      </c>
      <c r="L270" s="34">
        <v>8.9999999999999993E-3</v>
      </c>
      <c r="M270" s="34">
        <v>8.9999999999999993E-3</v>
      </c>
    </row>
    <row r="271" spans="1:13" ht="38.25" x14ac:dyDescent="0.2">
      <c r="A271" s="31">
        <v>109</v>
      </c>
      <c r="B271" s="27" t="s">
        <v>499</v>
      </c>
      <c r="C271" s="43" t="s">
        <v>500</v>
      </c>
      <c r="D271" s="31"/>
      <c r="E271" s="31"/>
      <c r="F271" s="31"/>
      <c r="G271" s="31"/>
      <c r="H271" s="31"/>
      <c r="I271" s="31"/>
      <c r="J271" s="31"/>
      <c r="K271" s="34">
        <v>0.245</v>
      </c>
      <c r="L271" s="34">
        <v>0.245</v>
      </c>
      <c r="M271" s="34">
        <v>0.245</v>
      </c>
    </row>
    <row r="272" spans="1:13" ht="25.5" x14ac:dyDescent="0.2">
      <c r="A272" s="31">
        <v>110</v>
      </c>
      <c r="B272" s="27" t="s">
        <v>501</v>
      </c>
      <c r="C272" s="43" t="s">
        <v>502</v>
      </c>
      <c r="D272" s="31"/>
      <c r="E272" s="31"/>
      <c r="F272" s="31"/>
      <c r="G272" s="31"/>
      <c r="H272" s="31"/>
      <c r="I272" s="31"/>
      <c r="J272" s="31"/>
      <c r="K272" s="31"/>
      <c r="L272" s="34">
        <v>0.11600000000000001</v>
      </c>
      <c r="M272" s="34">
        <v>0.11600000000000001</v>
      </c>
    </row>
    <row r="273" spans="1:13" ht="38.25" x14ac:dyDescent="0.2">
      <c r="A273" s="31">
        <v>111</v>
      </c>
      <c r="B273" s="27" t="s">
        <v>503</v>
      </c>
      <c r="C273" s="27" t="s">
        <v>504</v>
      </c>
      <c r="D273" s="31"/>
      <c r="E273" s="31"/>
      <c r="F273" s="31"/>
      <c r="G273" s="31"/>
      <c r="H273" s="31"/>
      <c r="I273" s="31"/>
      <c r="J273" s="31"/>
      <c r="K273" s="31"/>
      <c r="L273" s="34">
        <v>0.15</v>
      </c>
      <c r="M273" s="34">
        <v>0.15</v>
      </c>
    </row>
    <row r="274" spans="1:13" ht="25.5" x14ac:dyDescent="0.2">
      <c r="A274" s="31">
        <v>112</v>
      </c>
      <c r="B274" s="27" t="s">
        <v>505</v>
      </c>
      <c r="C274" s="43" t="s">
        <v>506</v>
      </c>
      <c r="D274" s="31"/>
      <c r="E274" s="31"/>
      <c r="F274" s="31"/>
      <c r="G274" s="31"/>
      <c r="H274" s="31"/>
      <c r="I274" s="31"/>
      <c r="J274" s="31"/>
      <c r="K274" s="31"/>
      <c r="L274" s="34">
        <v>0.13200000000000001</v>
      </c>
      <c r="M274" s="34">
        <v>0.13200000000000001</v>
      </c>
    </row>
    <row r="275" spans="1:13" ht="25.5" x14ac:dyDescent="0.2">
      <c r="A275" s="31">
        <v>113</v>
      </c>
      <c r="B275" s="27" t="s">
        <v>507</v>
      </c>
      <c r="C275" s="43" t="s">
        <v>508</v>
      </c>
      <c r="D275" s="31"/>
      <c r="E275" s="31"/>
      <c r="F275" s="31"/>
      <c r="G275" s="31"/>
      <c r="H275" s="31"/>
      <c r="I275" s="31"/>
      <c r="J275" s="31"/>
      <c r="K275" s="31"/>
      <c r="L275" s="34">
        <v>5.6000000000000001E-2</v>
      </c>
      <c r="M275" s="34">
        <v>5.6000000000000001E-2</v>
      </c>
    </row>
    <row r="276" spans="1:13" ht="25.5" x14ac:dyDescent="0.2">
      <c r="A276" s="31">
        <v>114</v>
      </c>
      <c r="B276" s="27" t="s">
        <v>509</v>
      </c>
      <c r="C276" s="27" t="s">
        <v>510</v>
      </c>
      <c r="D276" s="31"/>
      <c r="E276" s="31"/>
      <c r="F276" s="31"/>
      <c r="G276" s="31"/>
      <c r="H276" s="31"/>
      <c r="I276" s="31"/>
      <c r="J276" s="31"/>
      <c r="K276" s="31"/>
      <c r="L276" s="34">
        <v>4.2999999999999997E-2</v>
      </c>
      <c r="M276" s="34">
        <v>4.2999999999999997E-2</v>
      </c>
    </row>
    <row r="277" spans="1:13" ht="51" x14ac:dyDescent="0.2">
      <c r="A277" s="31">
        <v>115</v>
      </c>
      <c r="B277" s="27" t="s">
        <v>511</v>
      </c>
      <c r="C277" s="46" t="s">
        <v>512</v>
      </c>
      <c r="D277" s="31"/>
      <c r="E277" s="31"/>
      <c r="F277" s="31"/>
      <c r="G277" s="31"/>
      <c r="H277" s="31"/>
      <c r="I277" s="31"/>
      <c r="J277" s="31"/>
      <c r="K277" s="31"/>
      <c r="L277" s="34">
        <v>0.107</v>
      </c>
      <c r="M277" s="34">
        <v>0.107</v>
      </c>
    </row>
    <row r="278" spans="1:13" ht="38.25" x14ac:dyDescent="0.2">
      <c r="A278" s="31">
        <v>116</v>
      </c>
      <c r="B278" s="27" t="s">
        <v>513</v>
      </c>
      <c r="C278" s="46" t="s">
        <v>514</v>
      </c>
      <c r="D278" s="31"/>
      <c r="E278" s="31"/>
      <c r="F278" s="31"/>
      <c r="G278" s="31"/>
      <c r="H278" s="31"/>
      <c r="I278" s="31"/>
      <c r="J278" s="31"/>
      <c r="K278" s="31"/>
      <c r="L278" s="34">
        <v>3.5999999999999997E-2</v>
      </c>
      <c r="M278" s="34">
        <v>3.5999999999999997E-2</v>
      </c>
    </row>
    <row r="279" spans="1:13" ht="25.5" x14ac:dyDescent="0.2">
      <c r="A279" s="31">
        <v>117</v>
      </c>
      <c r="B279" s="27" t="s">
        <v>515</v>
      </c>
      <c r="C279" s="46" t="s">
        <v>516</v>
      </c>
      <c r="D279" s="31"/>
      <c r="E279" s="31"/>
      <c r="F279" s="31"/>
      <c r="G279" s="31"/>
      <c r="H279" s="31"/>
      <c r="I279" s="31"/>
      <c r="J279" s="31"/>
      <c r="K279" s="31"/>
      <c r="L279" s="34">
        <v>0.03</v>
      </c>
      <c r="M279" s="34">
        <v>0.03</v>
      </c>
    </row>
    <row r="280" spans="1:13" ht="25.5" x14ac:dyDescent="0.2">
      <c r="A280" s="31">
        <v>118</v>
      </c>
      <c r="B280" s="27" t="s">
        <v>517</v>
      </c>
      <c r="C280" s="46" t="s">
        <v>518</v>
      </c>
      <c r="D280" s="31"/>
      <c r="E280" s="31"/>
      <c r="F280" s="31"/>
      <c r="G280" s="31"/>
      <c r="H280" s="31"/>
      <c r="I280" s="31"/>
      <c r="J280" s="31"/>
      <c r="K280" s="31"/>
      <c r="L280" s="34">
        <v>1.2999999999999999E-2</v>
      </c>
      <c r="M280" s="34">
        <v>1.2999999999999999E-2</v>
      </c>
    </row>
    <row r="281" spans="1:13" ht="25.5" x14ac:dyDescent="0.2">
      <c r="A281" s="31">
        <v>119</v>
      </c>
      <c r="B281" s="27" t="s">
        <v>519</v>
      </c>
      <c r="C281" s="46" t="s">
        <v>520</v>
      </c>
      <c r="D281" s="31"/>
      <c r="E281" s="31"/>
      <c r="F281" s="31"/>
      <c r="G281" s="31"/>
      <c r="H281" s="31"/>
      <c r="I281" s="31"/>
      <c r="J281" s="31"/>
      <c r="K281" s="31"/>
      <c r="L281" s="34">
        <v>2.1000000000000001E-2</v>
      </c>
      <c r="M281" s="34">
        <v>2.1000000000000001E-2</v>
      </c>
    </row>
    <row r="282" spans="1:13" ht="25.5" x14ac:dyDescent="0.2">
      <c r="A282" s="31">
        <v>120</v>
      </c>
      <c r="B282" s="27" t="s">
        <v>521</v>
      </c>
      <c r="C282" s="46" t="s">
        <v>522</v>
      </c>
      <c r="D282" s="31"/>
      <c r="E282" s="31"/>
      <c r="F282" s="31"/>
      <c r="G282" s="31"/>
      <c r="H282" s="31"/>
      <c r="I282" s="31"/>
      <c r="J282" s="31"/>
      <c r="K282" s="31"/>
      <c r="L282" s="34">
        <v>0.03</v>
      </c>
      <c r="M282" s="34">
        <v>0.03</v>
      </c>
    </row>
    <row r="283" spans="1:13" ht="51" x14ac:dyDescent="0.2">
      <c r="A283" s="31">
        <v>121</v>
      </c>
      <c r="B283" s="27" t="s">
        <v>523</v>
      </c>
      <c r="C283" s="46" t="s">
        <v>524</v>
      </c>
      <c r="D283" s="31"/>
      <c r="E283" s="31"/>
      <c r="F283" s="31"/>
      <c r="G283" s="31"/>
      <c r="H283" s="31"/>
      <c r="I283" s="31"/>
      <c r="J283" s="31"/>
      <c r="K283" s="31"/>
      <c r="L283" s="34">
        <v>0.17199999999999999</v>
      </c>
      <c r="M283" s="34">
        <v>0.17199999999999999</v>
      </c>
    </row>
    <row r="284" spans="1:13" ht="38.25" x14ac:dyDescent="0.2">
      <c r="A284" s="31">
        <v>122</v>
      </c>
      <c r="B284" s="27" t="s">
        <v>525</v>
      </c>
      <c r="C284" s="46" t="s">
        <v>526</v>
      </c>
      <c r="D284" s="31"/>
      <c r="E284" s="31"/>
      <c r="F284" s="31"/>
      <c r="G284" s="31"/>
      <c r="H284" s="31"/>
      <c r="I284" s="31"/>
      <c r="J284" s="31"/>
      <c r="K284" s="31"/>
      <c r="L284" s="34">
        <v>0.06</v>
      </c>
      <c r="M284" s="34">
        <v>0.06</v>
      </c>
    </row>
    <row r="285" spans="1:13" ht="51" x14ac:dyDescent="0.2">
      <c r="A285" s="31">
        <v>123</v>
      </c>
      <c r="B285" s="27" t="s">
        <v>527</v>
      </c>
      <c r="C285" s="46" t="s">
        <v>528</v>
      </c>
      <c r="D285" s="31"/>
      <c r="E285" s="31"/>
      <c r="F285" s="31"/>
      <c r="G285" s="31"/>
      <c r="H285" s="31"/>
      <c r="I285" s="31"/>
      <c r="J285" s="31"/>
      <c r="K285" s="31"/>
      <c r="L285" s="34">
        <v>4.2999999999999997E-2</v>
      </c>
      <c r="M285" s="34">
        <v>4.2999999999999997E-2</v>
      </c>
    </row>
    <row r="286" spans="1:13" ht="51" x14ac:dyDescent="0.2">
      <c r="A286" s="31">
        <v>124</v>
      </c>
      <c r="B286" s="27" t="s">
        <v>529</v>
      </c>
      <c r="C286" s="46" t="s">
        <v>528</v>
      </c>
      <c r="D286" s="31"/>
      <c r="E286" s="31"/>
      <c r="F286" s="31"/>
      <c r="G286" s="31"/>
      <c r="H286" s="31"/>
      <c r="I286" s="31"/>
      <c r="J286" s="31"/>
      <c r="K286" s="31"/>
      <c r="L286" s="34">
        <v>2.5999999999999999E-2</v>
      </c>
      <c r="M286" s="34">
        <v>2.5999999999999999E-2</v>
      </c>
    </row>
    <row r="287" spans="1:13" ht="25.5" x14ac:dyDescent="0.2">
      <c r="A287" s="31">
        <v>125</v>
      </c>
      <c r="B287" s="27" t="s">
        <v>530</v>
      </c>
      <c r="C287" s="46" t="s">
        <v>531</v>
      </c>
      <c r="D287" s="31"/>
      <c r="E287" s="31"/>
      <c r="F287" s="31"/>
      <c r="G287" s="31"/>
      <c r="H287" s="31"/>
      <c r="I287" s="31"/>
      <c r="J287" s="31"/>
      <c r="K287" s="31"/>
      <c r="L287" s="34">
        <v>0.16700000000000001</v>
      </c>
      <c r="M287" s="34">
        <v>0.16700000000000001</v>
      </c>
    </row>
    <row r="288" spans="1:13" ht="25.5" x14ac:dyDescent="0.2">
      <c r="A288" s="31">
        <v>126</v>
      </c>
      <c r="B288" s="27" t="s">
        <v>532</v>
      </c>
      <c r="C288" s="46" t="s">
        <v>533</v>
      </c>
      <c r="D288" s="31"/>
      <c r="E288" s="31"/>
      <c r="F288" s="31"/>
      <c r="G288" s="31"/>
      <c r="H288" s="31"/>
      <c r="I288" s="31"/>
      <c r="J288" s="31"/>
      <c r="K288" s="31"/>
      <c r="L288" s="34">
        <v>1.2999999999999999E-2</v>
      </c>
      <c r="M288" s="34">
        <v>1.2999999999999999E-2</v>
      </c>
    </row>
    <row r="289" spans="1:13" ht="25.5" x14ac:dyDescent="0.2">
      <c r="A289" s="31">
        <v>127</v>
      </c>
      <c r="B289" s="27" t="s">
        <v>534</v>
      </c>
      <c r="C289" s="46" t="s">
        <v>535</v>
      </c>
      <c r="D289" s="31"/>
      <c r="E289" s="31"/>
      <c r="F289" s="31"/>
      <c r="G289" s="31"/>
      <c r="H289" s="31"/>
      <c r="I289" s="31"/>
      <c r="J289" s="31"/>
      <c r="K289" s="31"/>
      <c r="L289" s="34">
        <v>8.2000000000000003E-2</v>
      </c>
      <c r="M289" s="34">
        <v>8.2000000000000003E-2</v>
      </c>
    </row>
    <row r="290" spans="1:13" ht="38.25" x14ac:dyDescent="0.2">
      <c r="A290" s="31">
        <v>128</v>
      </c>
      <c r="B290" s="27" t="s">
        <v>536</v>
      </c>
      <c r="C290" s="46" t="s">
        <v>537</v>
      </c>
      <c r="D290" s="31"/>
      <c r="E290" s="31"/>
      <c r="F290" s="31"/>
      <c r="G290" s="31"/>
      <c r="H290" s="31"/>
      <c r="I290" s="31"/>
      <c r="J290" s="31"/>
      <c r="K290" s="31"/>
      <c r="L290" s="34">
        <v>0.10299999999999999</v>
      </c>
      <c r="M290" s="34">
        <v>0.10299999999999999</v>
      </c>
    </row>
    <row r="291" spans="1:13" ht="25.5" x14ac:dyDescent="0.2">
      <c r="A291" s="31">
        <v>129</v>
      </c>
      <c r="B291" s="27" t="s">
        <v>538</v>
      </c>
      <c r="C291" s="46" t="s">
        <v>539</v>
      </c>
      <c r="D291" s="31"/>
      <c r="E291" s="31"/>
      <c r="F291" s="31"/>
      <c r="G291" s="31"/>
      <c r="H291" s="31"/>
      <c r="I291" s="31"/>
      <c r="J291" s="31"/>
      <c r="K291" s="31"/>
      <c r="L291" s="34">
        <v>0.112</v>
      </c>
      <c r="M291" s="34">
        <v>0.112</v>
      </c>
    </row>
    <row r="292" spans="1:13" ht="51" x14ac:dyDescent="0.2">
      <c r="A292" s="31">
        <v>130</v>
      </c>
      <c r="B292" s="27" t="s">
        <v>540</v>
      </c>
      <c r="C292" s="46" t="s">
        <v>541</v>
      </c>
      <c r="D292" s="31"/>
      <c r="E292" s="31"/>
      <c r="F292" s="31"/>
      <c r="G292" s="31"/>
      <c r="H292" s="31"/>
      <c r="I292" s="31"/>
      <c r="J292" s="31"/>
      <c r="K292" s="31"/>
      <c r="L292" s="34">
        <v>0.129</v>
      </c>
      <c r="M292" s="34">
        <v>0.129</v>
      </c>
    </row>
    <row r="293" spans="1:13" ht="25.5" x14ac:dyDescent="0.2">
      <c r="A293" s="31">
        <v>131</v>
      </c>
      <c r="B293" s="27" t="s">
        <v>542</v>
      </c>
      <c r="C293" s="46" t="s">
        <v>543</v>
      </c>
      <c r="D293" s="31"/>
      <c r="E293" s="31"/>
      <c r="F293" s="31"/>
      <c r="G293" s="31"/>
      <c r="H293" s="31"/>
      <c r="I293" s="31"/>
      <c r="J293" s="31"/>
      <c r="K293" s="31"/>
      <c r="L293" s="34"/>
      <c r="M293" s="34">
        <v>3.4000000000000002E-2</v>
      </c>
    </row>
    <row r="294" spans="1:13" ht="25.5" x14ac:dyDescent="0.2">
      <c r="A294" s="31">
        <v>132</v>
      </c>
      <c r="B294" s="27" t="s">
        <v>544</v>
      </c>
      <c r="C294" s="46" t="s">
        <v>545</v>
      </c>
      <c r="D294" s="31"/>
      <c r="E294" s="31"/>
      <c r="F294" s="31"/>
      <c r="G294" s="31"/>
      <c r="H294" s="31"/>
      <c r="I294" s="31"/>
      <c r="J294" s="31"/>
      <c r="K294" s="31"/>
      <c r="L294" s="34"/>
      <c r="M294" s="34">
        <v>0.03</v>
      </c>
    </row>
    <row r="295" spans="1:13" ht="25.5" x14ac:dyDescent="0.2">
      <c r="A295" s="31">
        <v>133</v>
      </c>
      <c r="B295" s="27" t="s">
        <v>546</v>
      </c>
      <c r="C295" s="46" t="s">
        <v>535</v>
      </c>
      <c r="D295" s="31"/>
      <c r="E295" s="31"/>
      <c r="F295" s="31"/>
      <c r="G295" s="31"/>
      <c r="H295" s="31"/>
      <c r="I295" s="31"/>
      <c r="J295" s="31"/>
      <c r="K295" s="31"/>
      <c r="L295" s="34"/>
      <c r="M295" s="34">
        <v>4.0000000000000001E-3</v>
      </c>
    </row>
    <row r="296" spans="1:13" ht="38.25" x14ac:dyDescent="0.2">
      <c r="A296" s="31">
        <v>134</v>
      </c>
      <c r="B296" s="27" t="s">
        <v>547</v>
      </c>
      <c r="C296" s="46" t="s">
        <v>548</v>
      </c>
      <c r="D296" s="31"/>
      <c r="E296" s="31"/>
      <c r="F296" s="31"/>
      <c r="G296" s="31"/>
      <c r="H296" s="31"/>
      <c r="I296" s="31"/>
      <c r="J296" s="31"/>
      <c r="K296" s="31"/>
      <c r="L296" s="34"/>
      <c r="M296" s="34">
        <v>0.17199999999999999</v>
      </c>
    </row>
    <row r="297" spans="1:13" ht="63.75" x14ac:dyDescent="0.2">
      <c r="A297" s="31">
        <v>135</v>
      </c>
      <c r="B297" s="27" t="s">
        <v>549</v>
      </c>
      <c r="C297" s="46" t="s">
        <v>550</v>
      </c>
      <c r="D297" s="31"/>
      <c r="E297" s="31"/>
      <c r="F297" s="31"/>
      <c r="G297" s="31"/>
      <c r="H297" s="31"/>
      <c r="I297" s="31"/>
      <c r="J297" s="31"/>
      <c r="K297" s="31"/>
      <c r="L297" s="34"/>
      <c r="M297" s="34">
        <v>4.2999999999999997E-2</v>
      </c>
    </row>
    <row r="298" spans="1:13" ht="51" x14ac:dyDescent="0.2">
      <c r="A298" s="31">
        <v>136</v>
      </c>
      <c r="B298" s="27" t="s">
        <v>551</v>
      </c>
      <c r="C298" s="47" t="s">
        <v>552</v>
      </c>
      <c r="D298" s="31"/>
      <c r="E298" s="31"/>
      <c r="F298" s="31"/>
      <c r="G298" s="31"/>
      <c r="H298" s="31"/>
      <c r="I298" s="31"/>
      <c r="J298" s="31"/>
      <c r="K298" s="31"/>
      <c r="L298" s="34"/>
      <c r="M298" s="34">
        <v>3.9E-2</v>
      </c>
    </row>
    <row r="299" spans="1:13" x14ac:dyDescent="0.2">
      <c r="A299" s="31">
        <v>137</v>
      </c>
      <c r="B299" s="27" t="s">
        <v>553</v>
      </c>
      <c r="C299" s="48" t="s">
        <v>554</v>
      </c>
      <c r="D299" s="31"/>
      <c r="E299" s="31"/>
      <c r="F299" s="31"/>
      <c r="G299" s="31"/>
      <c r="H299" s="31"/>
      <c r="I299" s="31"/>
      <c r="J299" s="31"/>
      <c r="K299" s="31"/>
      <c r="L299" s="34"/>
      <c r="M299" s="34">
        <v>0.55800000000000005</v>
      </c>
    </row>
    <row r="300" spans="1:13" ht="25.5" x14ac:dyDescent="0.2">
      <c r="A300" s="31">
        <v>138</v>
      </c>
      <c r="B300" s="27" t="s">
        <v>555</v>
      </c>
      <c r="C300" s="48" t="s">
        <v>556</v>
      </c>
      <c r="D300" s="31"/>
      <c r="E300" s="31"/>
      <c r="F300" s="31"/>
      <c r="G300" s="31"/>
      <c r="H300" s="31"/>
      <c r="I300" s="31"/>
      <c r="J300" s="31"/>
      <c r="K300" s="31"/>
      <c r="L300" s="34"/>
      <c r="M300" s="34">
        <v>0.23899999999999999</v>
      </c>
    </row>
    <row r="301" spans="1:13" x14ac:dyDescent="0.2">
      <c r="A301" s="31">
        <v>139</v>
      </c>
      <c r="B301" s="27" t="s">
        <v>557</v>
      </c>
      <c r="C301" s="48" t="s">
        <v>554</v>
      </c>
      <c r="D301" s="31"/>
      <c r="E301" s="31"/>
      <c r="F301" s="31"/>
      <c r="G301" s="31"/>
      <c r="H301" s="31"/>
      <c r="I301" s="31"/>
      <c r="J301" s="31"/>
      <c r="K301" s="31"/>
      <c r="L301" s="34"/>
      <c r="M301" s="34">
        <v>0.29699999999999999</v>
      </c>
    </row>
    <row r="302" spans="1:13" x14ac:dyDescent="0.2">
      <c r="A302" s="31">
        <v>140</v>
      </c>
      <c r="B302" s="27" t="s">
        <v>558</v>
      </c>
      <c r="C302" s="48" t="s">
        <v>559</v>
      </c>
      <c r="D302" s="31"/>
      <c r="E302" s="31"/>
      <c r="F302" s="31"/>
      <c r="G302" s="31"/>
      <c r="H302" s="31"/>
      <c r="I302" s="31"/>
      <c r="J302" s="31"/>
      <c r="K302" s="31"/>
      <c r="L302" s="34"/>
      <c r="M302" s="34">
        <v>7.0000000000000007E-2</v>
      </c>
    </row>
    <row r="303" spans="1:13" ht="25.5" x14ac:dyDescent="0.2">
      <c r="A303" s="31">
        <v>141</v>
      </c>
      <c r="B303" s="27" t="s">
        <v>560</v>
      </c>
      <c r="C303" s="48" t="s">
        <v>561</v>
      </c>
      <c r="D303" s="31"/>
      <c r="E303" s="31"/>
      <c r="F303" s="31"/>
      <c r="G303" s="31"/>
      <c r="H303" s="31"/>
      <c r="I303" s="31"/>
      <c r="J303" s="31"/>
      <c r="K303" s="31"/>
      <c r="L303" s="34"/>
      <c r="M303" s="34">
        <v>0.104</v>
      </c>
    </row>
    <row r="304" spans="1:13" ht="15" customHeight="1" x14ac:dyDescent="0.2">
      <c r="A304" s="83" t="s">
        <v>562</v>
      </c>
      <c r="B304" s="84"/>
      <c r="C304" s="85"/>
      <c r="D304" s="10">
        <f>SUM(D305:D429)</f>
        <v>0.21000000000000002</v>
      </c>
      <c r="E304" s="10">
        <f t="shared" ref="E304:M304" si="7">SUM(E305:E429)</f>
        <v>0.41699999999999998</v>
      </c>
      <c r="F304" s="10">
        <f t="shared" si="7"/>
        <v>0.624</v>
      </c>
      <c r="G304" s="10">
        <f t="shared" si="7"/>
        <v>0.83100000000000018</v>
      </c>
      <c r="H304" s="10">
        <f t="shared" si="7"/>
        <v>1.0362599999999993</v>
      </c>
      <c r="I304" s="10">
        <f t="shared" si="7"/>
        <v>1.2443899999999972</v>
      </c>
      <c r="J304" s="10">
        <f t="shared" si="7"/>
        <v>1.4543899999999963</v>
      </c>
      <c r="K304" s="10">
        <f t="shared" si="7"/>
        <v>1.6613899999999955</v>
      </c>
      <c r="L304" s="10">
        <f t="shared" si="7"/>
        <v>1.8643899999999942</v>
      </c>
      <c r="M304" s="10">
        <f t="shared" si="7"/>
        <v>2.1043899999999947</v>
      </c>
    </row>
    <row r="305" spans="1:13" x14ac:dyDescent="0.2">
      <c r="A305" s="26" t="s">
        <v>563</v>
      </c>
      <c r="B305" s="43" t="s">
        <v>564</v>
      </c>
      <c r="C305" s="43" t="s">
        <v>565</v>
      </c>
      <c r="D305" s="34">
        <v>0.161</v>
      </c>
      <c r="E305" s="34">
        <v>0.161</v>
      </c>
      <c r="F305" s="34">
        <v>0.161</v>
      </c>
      <c r="G305" s="34">
        <v>0.161</v>
      </c>
      <c r="H305" s="34">
        <v>0.161</v>
      </c>
      <c r="I305" s="34">
        <v>0.161</v>
      </c>
      <c r="J305" s="34">
        <v>0.161</v>
      </c>
      <c r="K305" s="34">
        <v>0.161</v>
      </c>
      <c r="L305" s="34">
        <v>0.161</v>
      </c>
      <c r="M305" s="34">
        <v>0.161</v>
      </c>
    </row>
    <row r="306" spans="1:13" x14ac:dyDescent="0.2">
      <c r="A306" s="26" t="s">
        <v>566</v>
      </c>
      <c r="B306" s="43" t="s">
        <v>567</v>
      </c>
      <c r="C306" s="43" t="s">
        <v>565</v>
      </c>
      <c r="D306" s="49"/>
      <c r="E306" s="34">
        <v>0.19900000000000001</v>
      </c>
      <c r="F306" s="34">
        <v>0.19900000000000001</v>
      </c>
      <c r="G306" s="34">
        <v>0.19900000000000001</v>
      </c>
      <c r="H306" s="34">
        <v>0.19900000000000001</v>
      </c>
      <c r="I306" s="34">
        <v>0.19900000000000001</v>
      </c>
      <c r="J306" s="34">
        <v>0.19900000000000001</v>
      </c>
      <c r="K306" s="34">
        <v>0.19900000000000001</v>
      </c>
      <c r="L306" s="34">
        <v>0.19900000000000001</v>
      </c>
      <c r="M306" s="34">
        <v>0.19900000000000001</v>
      </c>
    </row>
    <row r="307" spans="1:13" x14ac:dyDescent="0.2">
      <c r="A307" s="26" t="s">
        <v>568</v>
      </c>
      <c r="B307" s="43" t="s">
        <v>569</v>
      </c>
      <c r="C307" s="43" t="s">
        <v>565</v>
      </c>
      <c r="D307" s="49"/>
      <c r="E307" s="21"/>
      <c r="F307" s="34">
        <v>0.20699999999999999</v>
      </c>
      <c r="G307" s="34">
        <v>0.20699999999999999</v>
      </c>
      <c r="H307" s="34">
        <v>0.20699999999999999</v>
      </c>
      <c r="I307" s="34">
        <v>0.20699999999999999</v>
      </c>
      <c r="J307" s="34">
        <v>0.20699999999999999</v>
      </c>
      <c r="K307" s="34">
        <v>0.20699999999999999</v>
      </c>
      <c r="L307" s="34">
        <v>0.20699999999999999</v>
      </c>
      <c r="M307" s="34">
        <v>0.20699999999999999</v>
      </c>
    </row>
    <row r="308" spans="1:13" ht="38.25" x14ac:dyDescent="0.2">
      <c r="A308" s="26" t="s">
        <v>570</v>
      </c>
      <c r="B308" s="43" t="s">
        <v>571</v>
      </c>
      <c r="C308" s="43" t="s">
        <v>565</v>
      </c>
      <c r="D308" s="49"/>
      <c r="E308" s="21"/>
      <c r="F308" s="21"/>
      <c r="G308" s="34">
        <v>1.2E-2</v>
      </c>
      <c r="H308" s="34">
        <v>1.2E-2</v>
      </c>
      <c r="I308" s="34">
        <v>1.2E-2</v>
      </c>
      <c r="J308" s="34">
        <v>1.2E-2</v>
      </c>
      <c r="K308" s="34">
        <v>1.2E-2</v>
      </c>
      <c r="L308" s="34">
        <v>1.2E-2</v>
      </c>
      <c r="M308" s="34">
        <v>1.2E-2</v>
      </c>
    </row>
    <row r="309" spans="1:13" ht="25.5" x14ac:dyDescent="0.2">
      <c r="A309" s="26" t="s">
        <v>572</v>
      </c>
      <c r="B309" s="43" t="s">
        <v>573</v>
      </c>
      <c r="C309" s="43" t="s">
        <v>565</v>
      </c>
      <c r="D309" s="49"/>
      <c r="E309" s="21"/>
      <c r="F309" s="21"/>
      <c r="G309" s="21"/>
      <c r="H309" s="34">
        <v>8.9999999999999993E-3</v>
      </c>
      <c r="I309" s="34">
        <v>8.9999999999999993E-3</v>
      </c>
      <c r="J309" s="34">
        <v>8.9999999999999993E-3</v>
      </c>
      <c r="K309" s="34">
        <v>8.9999999999999993E-3</v>
      </c>
      <c r="L309" s="34">
        <v>8.9999999999999993E-3</v>
      </c>
      <c r="M309" s="34">
        <v>8.9999999999999993E-3</v>
      </c>
    </row>
    <row r="310" spans="1:13" x14ac:dyDescent="0.2">
      <c r="A310" s="26" t="s">
        <v>574</v>
      </c>
      <c r="B310" s="43" t="s">
        <v>575</v>
      </c>
      <c r="C310" s="43" t="s">
        <v>576</v>
      </c>
      <c r="D310" s="49"/>
      <c r="E310" s="21"/>
      <c r="F310" s="21"/>
      <c r="G310" s="21"/>
      <c r="H310" s="21"/>
      <c r="I310" s="34">
        <v>0.13500000000000001</v>
      </c>
      <c r="J310" s="34">
        <v>0.13500000000000001</v>
      </c>
      <c r="K310" s="34">
        <v>0.13500000000000001</v>
      </c>
      <c r="L310" s="34">
        <v>0.13500000000000001</v>
      </c>
      <c r="M310" s="34">
        <v>0.13500000000000001</v>
      </c>
    </row>
    <row r="311" spans="1:13" x14ac:dyDescent="0.2">
      <c r="A311" s="26" t="s">
        <v>577</v>
      </c>
      <c r="B311" s="43" t="s">
        <v>578</v>
      </c>
      <c r="C311" s="43" t="s">
        <v>565</v>
      </c>
      <c r="D311" s="49"/>
      <c r="E311" s="21"/>
      <c r="F311" s="21"/>
      <c r="G311" s="21"/>
      <c r="H311" s="21"/>
      <c r="I311" s="21"/>
      <c r="J311" s="34">
        <v>0.11600000000000001</v>
      </c>
      <c r="K311" s="34">
        <v>0.11600000000000001</v>
      </c>
      <c r="L311" s="34">
        <v>0.11600000000000001</v>
      </c>
      <c r="M311" s="34">
        <v>0.11600000000000001</v>
      </c>
    </row>
    <row r="312" spans="1:13" ht="25.5" x14ac:dyDescent="0.2">
      <c r="A312" s="26" t="s">
        <v>579</v>
      </c>
      <c r="B312" s="43" t="s">
        <v>580</v>
      </c>
      <c r="C312" s="43" t="s">
        <v>565</v>
      </c>
      <c r="D312" s="49"/>
      <c r="E312" s="21"/>
      <c r="F312" s="21"/>
      <c r="G312" s="21"/>
      <c r="H312" s="21"/>
      <c r="I312" s="21"/>
      <c r="J312" s="21"/>
      <c r="K312" s="34">
        <v>3.5999999999999997E-2</v>
      </c>
      <c r="L312" s="34">
        <v>3.5999999999999997E-2</v>
      </c>
      <c r="M312" s="34">
        <v>3.5999999999999997E-2</v>
      </c>
    </row>
    <row r="313" spans="1:13" ht="25.5" x14ac:dyDescent="0.2">
      <c r="A313" s="26" t="s">
        <v>581</v>
      </c>
      <c r="B313" s="43" t="s">
        <v>582</v>
      </c>
      <c r="C313" s="43" t="s">
        <v>565</v>
      </c>
      <c r="D313" s="49"/>
      <c r="E313" s="21"/>
      <c r="F313" s="21"/>
      <c r="G313" s="21"/>
      <c r="H313" s="21"/>
      <c r="I313" s="21"/>
      <c r="J313" s="21"/>
      <c r="K313" s="21"/>
      <c r="L313" s="34">
        <v>3.5999999999999997E-2</v>
      </c>
      <c r="M313" s="34">
        <v>3.5999999999999997E-2</v>
      </c>
    </row>
    <row r="314" spans="1:13" x14ac:dyDescent="0.2">
      <c r="A314" s="26" t="s">
        <v>583</v>
      </c>
      <c r="B314" s="43" t="s">
        <v>584</v>
      </c>
      <c r="C314" s="43" t="s">
        <v>565</v>
      </c>
      <c r="D314" s="49"/>
      <c r="E314" s="21"/>
      <c r="F314" s="21"/>
      <c r="G314" s="21"/>
      <c r="H314" s="21"/>
      <c r="I314" s="21"/>
      <c r="J314" s="21"/>
      <c r="K314" s="21"/>
      <c r="L314" s="21"/>
      <c r="M314" s="34">
        <v>7.0000000000000001E-3</v>
      </c>
    </row>
    <row r="315" spans="1:13" ht="25.5" x14ac:dyDescent="0.2">
      <c r="A315" s="26" t="s">
        <v>585</v>
      </c>
      <c r="B315" s="43" t="s">
        <v>586</v>
      </c>
      <c r="C315" s="43" t="s">
        <v>565</v>
      </c>
      <c r="D315" s="49"/>
      <c r="E315" s="21"/>
      <c r="F315" s="21"/>
      <c r="G315" s="34">
        <v>8.9999999999999993E-3</v>
      </c>
      <c r="H315" s="34">
        <v>8.9999999999999993E-3</v>
      </c>
      <c r="I315" s="34">
        <v>8.9999999999999993E-3</v>
      </c>
      <c r="J315" s="34">
        <v>8.9999999999999993E-3</v>
      </c>
      <c r="K315" s="34">
        <v>8.9999999999999993E-3</v>
      </c>
      <c r="L315" s="34">
        <v>8.9999999999999993E-3</v>
      </c>
      <c r="M315" s="34">
        <v>8.9999999999999993E-3</v>
      </c>
    </row>
    <row r="316" spans="1:13" ht="25.5" x14ac:dyDescent="0.2">
      <c r="A316" s="26" t="s">
        <v>587</v>
      </c>
      <c r="B316" s="43" t="s">
        <v>588</v>
      </c>
      <c r="C316" s="43" t="s">
        <v>565</v>
      </c>
      <c r="D316" s="49"/>
      <c r="E316" s="49"/>
      <c r="F316" s="21"/>
      <c r="G316" s="34">
        <v>3.0000000000000001E-3</v>
      </c>
      <c r="H316" s="34">
        <v>3.0000000000000001E-3</v>
      </c>
      <c r="I316" s="34">
        <v>3.0000000000000001E-3</v>
      </c>
      <c r="J316" s="34">
        <v>3.0000000000000001E-3</v>
      </c>
      <c r="K316" s="34">
        <v>3.0000000000000001E-3</v>
      </c>
      <c r="L316" s="34">
        <v>3.0000000000000001E-3</v>
      </c>
      <c r="M316" s="34">
        <v>3.0000000000000001E-3</v>
      </c>
    </row>
    <row r="317" spans="1:13" ht="25.5" x14ac:dyDescent="0.2">
      <c r="A317" s="26" t="s">
        <v>589</v>
      </c>
      <c r="B317" s="43" t="s">
        <v>590</v>
      </c>
      <c r="C317" s="43" t="s">
        <v>565</v>
      </c>
      <c r="D317" s="49"/>
      <c r="E317" s="21"/>
      <c r="F317" s="49"/>
      <c r="G317" s="21"/>
      <c r="H317" s="21"/>
      <c r="I317" s="34">
        <v>3.0000000000000001E-3</v>
      </c>
      <c r="J317" s="34">
        <v>3.0000000000000001E-3</v>
      </c>
      <c r="K317" s="34">
        <v>3.0000000000000001E-3</v>
      </c>
      <c r="L317" s="34">
        <v>3.0000000000000001E-3</v>
      </c>
      <c r="M317" s="34">
        <v>3.0000000000000001E-3</v>
      </c>
    </row>
    <row r="318" spans="1:13" ht="25.5" x14ac:dyDescent="0.2">
      <c r="A318" s="26" t="s">
        <v>591</v>
      </c>
      <c r="B318" s="43" t="s">
        <v>592</v>
      </c>
      <c r="C318" s="43" t="s">
        <v>565</v>
      </c>
      <c r="D318" s="49"/>
      <c r="E318" s="21"/>
      <c r="F318" s="21"/>
      <c r="G318" s="34">
        <v>3.0000000000000001E-3</v>
      </c>
      <c r="H318" s="34">
        <v>3.0000000000000001E-3</v>
      </c>
      <c r="I318" s="34">
        <v>3.0000000000000001E-3</v>
      </c>
      <c r="J318" s="34">
        <v>3.0000000000000001E-3</v>
      </c>
      <c r="K318" s="34">
        <v>3.0000000000000001E-3</v>
      </c>
      <c r="L318" s="34">
        <v>3.0000000000000001E-3</v>
      </c>
      <c r="M318" s="34">
        <v>3.0000000000000001E-3</v>
      </c>
    </row>
    <row r="319" spans="1:13" ht="25.5" x14ac:dyDescent="0.2">
      <c r="A319" s="26" t="s">
        <v>593</v>
      </c>
      <c r="B319" s="43" t="s">
        <v>594</v>
      </c>
      <c r="C319" s="43" t="s">
        <v>565</v>
      </c>
      <c r="D319" s="49"/>
      <c r="E319" s="21"/>
      <c r="F319" s="21"/>
      <c r="G319" s="21"/>
      <c r="H319" s="34">
        <v>3.0000000000000001E-3</v>
      </c>
      <c r="I319" s="34">
        <v>3.0000000000000001E-3</v>
      </c>
      <c r="J319" s="34">
        <v>3.0000000000000001E-3</v>
      </c>
      <c r="K319" s="34">
        <v>3.0000000000000001E-3</v>
      </c>
      <c r="L319" s="34">
        <v>3.0000000000000001E-3</v>
      </c>
      <c r="M319" s="34">
        <v>3.0000000000000001E-3</v>
      </c>
    </row>
    <row r="320" spans="1:13" x14ac:dyDescent="0.2">
      <c r="A320" s="26" t="s">
        <v>595</v>
      </c>
      <c r="B320" s="43" t="s">
        <v>596</v>
      </c>
      <c r="C320" s="43" t="s">
        <v>597</v>
      </c>
      <c r="D320" s="49"/>
      <c r="E320" s="21"/>
      <c r="F320" s="21"/>
      <c r="G320" s="21"/>
      <c r="H320" s="21"/>
      <c r="I320" s="49"/>
      <c r="J320" s="21"/>
      <c r="K320" s="21"/>
      <c r="L320" s="21"/>
      <c r="M320" s="34">
        <v>5.6000000000000001E-2</v>
      </c>
    </row>
    <row r="321" spans="1:13" ht="25.5" x14ac:dyDescent="0.2">
      <c r="A321" s="26" t="s">
        <v>598</v>
      </c>
      <c r="B321" s="43" t="s">
        <v>599</v>
      </c>
      <c r="C321" s="43" t="s">
        <v>597</v>
      </c>
      <c r="D321" s="49"/>
      <c r="E321" s="21"/>
      <c r="F321" s="21"/>
      <c r="G321" s="21"/>
      <c r="H321" s="21"/>
      <c r="I321" s="21"/>
      <c r="J321" s="34">
        <v>3.5999999999999997E-2</v>
      </c>
      <c r="K321" s="34">
        <v>3.5999999999999997E-2</v>
      </c>
      <c r="L321" s="34">
        <v>3.5999999999999997E-2</v>
      </c>
      <c r="M321" s="34">
        <v>3.5999999999999997E-2</v>
      </c>
    </row>
    <row r="322" spans="1:13" ht="25.5" x14ac:dyDescent="0.2">
      <c r="A322" s="26" t="s">
        <v>600</v>
      </c>
      <c r="B322" s="43" t="s">
        <v>601</v>
      </c>
      <c r="C322" s="43" t="s">
        <v>597</v>
      </c>
      <c r="D322" s="49"/>
      <c r="E322" s="21"/>
      <c r="F322" s="21"/>
      <c r="G322" s="21"/>
      <c r="H322" s="21"/>
      <c r="I322" s="21"/>
      <c r="J322" s="21"/>
      <c r="K322" s="34">
        <v>1.2999999999999999E-2</v>
      </c>
      <c r="L322" s="34">
        <v>1.2999999999999999E-2</v>
      </c>
      <c r="M322" s="34">
        <v>1.2999999999999999E-2</v>
      </c>
    </row>
    <row r="323" spans="1:13" x14ac:dyDescent="0.2">
      <c r="A323" s="26" t="s">
        <v>602</v>
      </c>
      <c r="B323" s="43" t="s">
        <v>603</v>
      </c>
      <c r="C323" s="43" t="s">
        <v>604</v>
      </c>
      <c r="D323" s="49"/>
      <c r="E323" s="21"/>
      <c r="F323" s="21"/>
      <c r="G323" s="21"/>
      <c r="H323" s="21"/>
      <c r="I323" s="21"/>
      <c r="J323" s="21"/>
      <c r="K323" s="21"/>
      <c r="L323" s="34">
        <v>0.06</v>
      </c>
      <c r="M323" s="34">
        <v>0.06</v>
      </c>
    </row>
    <row r="324" spans="1:13" ht="25.5" x14ac:dyDescent="0.2">
      <c r="A324" s="26" t="s">
        <v>605</v>
      </c>
      <c r="B324" s="43" t="s">
        <v>606</v>
      </c>
      <c r="C324" s="43" t="s">
        <v>607</v>
      </c>
      <c r="D324" s="49"/>
      <c r="E324" s="21"/>
      <c r="F324" s="21"/>
      <c r="G324" s="21"/>
      <c r="H324" s="21"/>
      <c r="I324" s="21"/>
      <c r="J324" s="21"/>
      <c r="K324" s="21"/>
      <c r="L324" s="21"/>
      <c r="M324" s="34">
        <v>5.0000000000000001E-3</v>
      </c>
    </row>
    <row r="325" spans="1:13" ht="25.5" x14ac:dyDescent="0.2">
      <c r="A325" s="26" t="s">
        <v>608</v>
      </c>
      <c r="B325" s="43" t="s">
        <v>609</v>
      </c>
      <c r="C325" s="43" t="s">
        <v>607</v>
      </c>
      <c r="D325" s="49"/>
      <c r="E325" s="21"/>
      <c r="F325" s="21"/>
      <c r="G325" s="34">
        <v>8.0000000000000002E-3</v>
      </c>
      <c r="H325" s="34">
        <v>8.0000000000000002E-3</v>
      </c>
      <c r="I325" s="34">
        <v>8.0000000000000002E-3</v>
      </c>
      <c r="J325" s="34">
        <v>8.0000000000000002E-3</v>
      </c>
      <c r="K325" s="34">
        <v>8.0000000000000002E-3</v>
      </c>
      <c r="L325" s="34">
        <v>8.0000000000000002E-3</v>
      </c>
      <c r="M325" s="34">
        <v>8.0000000000000002E-3</v>
      </c>
    </row>
    <row r="326" spans="1:13" ht="25.5" x14ac:dyDescent="0.2">
      <c r="A326" s="26" t="s">
        <v>610</v>
      </c>
      <c r="B326" s="43" t="s">
        <v>611</v>
      </c>
      <c r="C326" s="43" t="s">
        <v>607</v>
      </c>
      <c r="D326" s="49"/>
      <c r="E326" s="49"/>
      <c r="F326" s="21"/>
      <c r="G326" s="34">
        <v>4.0000000000000001E-3</v>
      </c>
      <c r="H326" s="34">
        <v>4.0000000000000001E-3</v>
      </c>
      <c r="I326" s="34">
        <v>4.0000000000000001E-3</v>
      </c>
      <c r="J326" s="34">
        <v>4.0000000000000001E-3</v>
      </c>
      <c r="K326" s="34">
        <v>4.0000000000000001E-3</v>
      </c>
      <c r="L326" s="34">
        <v>4.0000000000000001E-3</v>
      </c>
      <c r="M326" s="34">
        <v>4.0000000000000001E-3</v>
      </c>
    </row>
    <row r="327" spans="1:13" ht="25.5" x14ac:dyDescent="0.2">
      <c r="A327" s="26" t="s">
        <v>612</v>
      </c>
      <c r="B327" s="43" t="s">
        <v>613</v>
      </c>
      <c r="C327" s="43" t="s">
        <v>607</v>
      </c>
      <c r="D327" s="49"/>
      <c r="E327" s="21"/>
      <c r="F327" s="49"/>
      <c r="G327" s="21"/>
      <c r="H327" s="21"/>
      <c r="I327" s="34">
        <v>8.9999999999999993E-3</v>
      </c>
      <c r="J327" s="34">
        <v>8.9999999999999993E-3</v>
      </c>
      <c r="K327" s="34">
        <v>8.9999999999999993E-3</v>
      </c>
      <c r="L327" s="34">
        <v>8.9999999999999993E-3</v>
      </c>
      <c r="M327" s="34">
        <v>8.9999999999999993E-3</v>
      </c>
    </row>
    <row r="328" spans="1:13" ht="25.5" x14ac:dyDescent="0.2">
      <c r="A328" s="26" t="s">
        <v>614</v>
      </c>
      <c r="B328" s="43" t="s">
        <v>615</v>
      </c>
      <c r="C328" s="43" t="s">
        <v>565</v>
      </c>
      <c r="D328" s="49"/>
      <c r="E328" s="21"/>
      <c r="F328" s="21"/>
      <c r="G328" s="34">
        <v>1.0999999999999999E-2</v>
      </c>
      <c r="H328" s="34">
        <v>1.0999999999999999E-2</v>
      </c>
      <c r="I328" s="34">
        <v>1.0999999999999999E-2</v>
      </c>
      <c r="J328" s="34">
        <v>1.0999999999999999E-2</v>
      </c>
      <c r="K328" s="34">
        <v>1.0999999999999999E-2</v>
      </c>
      <c r="L328" s="34">
        <v>1.0999999999999999E-2</v>
      </c>
      <c r="M328" s="34">
        <v>1.0999999999999999E-2</v>
      </c>
    </row>
    <row r="329" spans="1:13" ht="25.5" x14ac:dyDescent="0.2">
      <c r="A329" s="26" t="s">
        <v>616</v>
      </c>
      <c r="B329" s="43" t="s">
        <v>617</v>
      </c>
      <c r="C329" s="43" t="s">
        <v>565</v>
      </c>
      <c r="D329" s="49"/>
      <c r="E329" s="21"/>
      <c r="F329" s="21"/>
      <c r="G329" s="21"/>
      <c r="H329" s="34">
        <v>1.4999999999999999E-2</v>
      </c>
      <c r="I329" s="34">
        <v>1.4999999999999999E-2</v>
      </c>
      <c r="J329" s="34">
        <v>1.4999999999999999E-2</v>
      </c>
      <c r="K329" s="34">
        <v>1.4999999999999999E-2</v>
      </c>
      <c r="L329" s="34">
        <v>1.4999999999999999E-2</v>
      </c>
      <c r="M329" s="34">
        <v>1.4999999999999999E-2</v>
      </c>
    </row>
    <row r="330" spans="1:13" ht="25.5" x14ac:dyDescent="0.2">
      <c r="A330" s="26" t="s">
        <v>618</v>
      </c>
      <c r="B330" s="43" t="s">
        <v>619</v>
      </c>
      <c r="C330" s="43" t="s">
        <v>604</v>
      </c>
      <c r="D330" s="49"/>
      <c r="E330" s="21"/>
      <c r="F330" s="21"/>
      <c r="G330" s="21"/>
      <c r="H330" s="21"/>
      <c r="I330" s="49"/>
      <c r="J330" s="21"/>
      <c r="K330" s="21"/>
      <c r="L330" s="21"/>
      <c r="M330" s="34">
        <v>1.2999999999999999E-2</v>
      </c>
    </row>
    <row r="331" spans="1:13" ht="25.5" x14ac:dyDescent="0.2">
      <c r="A331" s="26" t="s">
        <v>620</v>
      </c>
      <c r="B331" s="43" t="s">
        <v>621</v>
      </c>
      <c r="C331" s="43" t="s">
        <v>607</v>
      </c>
      <c r="D331" s="49"/>
      <c r="E331" s="21"/>
      <c r="F331" s="21"/>
      <c r="G331" s="21"/>
      <c r="H331" s="21"/>
      <c r="I331" s="21"/>
      <c r="J331" s="34">
        <v>1.4999999999999999E-2</v>
      </c>
      <c r="K331" s="34">
        <v>1.4999999999999999E-2</v>
      </c>
      <c r="L331" s="34">
        <v>1.4999999999999999E-2</v>
      </c>
      <c r="M331" s="34">
        <v>1.4999999999999999E-2</v>
      </c>
    </row>
    <row r="332" spans="1:13" ht="25.5" x14ac:dyDescent="0.2">
      <c r="A332" s="26" t="s">
        <v>622</v>
      </c>
      <c r="B332" s="43" t="s">
        <v>623</v>
      </c>
      <c r="C332" s="43" t="s">
        <v>565</v>
      </c>
      <c r="D332" s="49"/>
      <c r="E332" s="21"/>
      <c r="F332" s="21"/>
      <c r="G332" s="21"/>
      <c r="H332" s="21"/>
      <c r="I332" s="21"/>
      <c r="J332" s="21"/>
      <c r="K332" s="34">
        <v>8.9999999999999993E-3</v>
      </c>
      <c r="L332" s="34">
        <v>8.9999999999999993E-3</v>
      </c>
      <c r="M332" s="34">
        <v>8.9999999999999993E-3</v>
      </c>
    </row>
    <row r="333" spans="1:13" ht="25.5" x14ac:dyDescent="0.2">
      <c r="A333" s="26" t="s">
        <v>624</v>
      </c>
      <c r="B333" s="43" t="s">
        <v>625</v>
      </c>
      <c r="C333" s="43" t="s">
        <v>607</v>
      </c>
      <c r="D333" s="49"/>
      <c r="E333" s="21"/>
      <c r="F333" s="21"/>
      <c r="G333" s="21"/>
      <c r="H333" s="21"/>
      <c r="I333" s="21"/>
      <c r="J333" s="21"/>
      <c r="K333" s="21"/>
      <c r="L333" s="34">
        <v>1.0999999999999999E-2</v>
      </c>
      <c r="M333" s="34">
        <v>1.0999999999999999E-2</v>
      </c>
    </row>
    <row r="334" spans="1:13" ht="25.5" x14ac:dyDescent="0.2">
      <c r="A334" s="26" t="s">
        <v>626</v>
      </c>
      <c r="B334" s="43" t="s">
        <v>627</v>
      </c>
      <c r="C334" s="43" t="s">
        <v>607</v>
      </c>
      <c r="D334" s="49"/>
      <c r="E334" s="21"/>
      <c r="F334" s="21"/>
      <c r="G334" s="21"/>
      <c r="H334" s="21"/>
      <c r="I334" s="21"/>
      <c r="J334" s="21"/>
      <c r="K334" s="21"/>
      <c r="L334" s="21"/>
      <c r="M334" s="34">
        <v>5.0000000000000001E-3</v>
      </c>
    </row>
    <row r="335" spans="1:13" ht="25.5" x14ac:dyDescent="0.2">
      <c r="A335" s="26" t="s">
        <v>628</v>
      </c>
      <c r="B335" s="43" t="s">
        <v>629</v>
      </c>
      <c r="C335" s="43" t="s">
        <v>607</v>
      </c>
      <c r="D335" s="49"/>
      <c r="E335" s="21"/>
      <c r="F335" s="21"/>
      <c r="G335" s="34">
        <v>5.0000000000000001E-3</v>
      </c>
      <c r="H335" s="34">
        <v>5.0000000000000001E-3</v>
      </c>
      <c r="I335" s="34">
        <v>5.0000000000000001E-3</v>
      </c>
      <c r="J335" s="34">
        <v>5.0000000000000001E-3</v>
      </c>
      <c r="K335" s="34">
        <v>5.0000000000000001E-3</v>
      </c>
      <c r="L335" s="34">
        <v>5.0000000000000001E-3</v>
      </c>
      <c r="M335" s="34">
        <v>5.0000000000000001E-3</v>
      </c>
    </row>
    <row r="336" spans="1:13" x14ac:dyDescent="0.2">
      <c r="A336" s="26" t="s">
        <v>630</v>
      </c>
      <c r="B336" s="43" t="s">
        <v>631</v>
      </c>
      <c r="C336" s="43" t="s">
        <v>597</v>
      </c>
      <c r="D336" s="49"/>
      <c r="E336" s="34">
        <v>4.0000000000000001E-3</v>
      </c>
      <c r="F336" s="34">
        <v>4.0000000000000001E-3</v>
      </c>
      <c r="G336" s="34">
        <v>4.0000000000000001E-3</v>
      </c>
      <c r="H336" s="34">
        <v>4.0000000000000001E-3</v>
      </c>
      <c r="I336" s="34">
        <v>4.0000000000000001E-3</v>
      </c>
      <c r="J336" s="34">
        <v>4.0000000000000001E-3</v>
      </c>
      <c r="K336" s="34">
        <v>4.0000000000000001E-3</v>
      </c>
      <c r="L336" s="34">
        <v>4.0000000000000001E-3</v>
      </c>
      <c r="M336" s="34">
        <v>4.0000000000000001E-3</v>
      </c>
    </row>
    <row r="337" spans="1:13" x14ac:dyDescent="0.2">
      <c r="A337" s="26" t="s">
        <v>632</v>
      </c>
      <c r="B337" s="43" t="s">
        <v>633</v>
      </c>
      <c r="C337" s="43" t="s">
        <v>634</v>
      </c>
      <c r="D337" s="49"/>
      <c r="E337" s="21"/>
      <c r="F337" s="49"/>
      <c r="G337" s="21"/>
      <c r="H337" s="21"/>
      <c r="I337" s="34">
        <v>5.0000000000000001E-3</v>
      </c>
      <c r="J337" s="34">
        <v>5.0000000000000001E-3</v>
      </c>
      <c r="K337" s="34">
        <v>5.0000000000000001E-3</v>
      </c>
      <c r="L337" s="34">
        <v>5.0000000000000001E-3</v>
      </c>
      <c r="M337" s="34">
        <v>5.0000000000000001E-3</v>
      </c>
    </row>
    <row r="338" spans="1:13" ht="25.5" x14ac:dyDescent="0.2">
      <c r="A338" s="26" t="s">
        <v>635</v>
      </c>
      <c r="B338" s="43" t="s">
        <v>636</v>
      </c>
      <c r="C338" s="43" t="s">
        <v>634</v>
      </c>
      <c r="D338" s="49"/>
      <c r="E338" s="21"/>
      <c r="F338" s="21"/>
      <c r="G338" s="34">
        <v>6.0000000000000001E-3</v>
      </c>
      <c r="H338" s="34">
        <v>6.0000000000000001E-3</v>
      </c>
      <c r="I338" s="34">
        <v>6.0000000000000001E-3</v>
      </c>
      <c r="J338" s="34">
        <v>6.0000000000000001E-3</v>
      </c>
      <c r="K338" s="34">
        <v>6.0000000000000001E-3</v>
      </c>
      <c r="L338" s="34">
        <v>6.0000000000000001E-3</v>
      </c>
      <c r="M338" s="34">
        <v>6.0000000000000001E-3</v>
      </c>
    </row>
    <row r="339" spans="1:13" ht="25.5" x14ac:dyDescent="0.2">
      <c r="A339" s="26" t="s">
        <v>637</v>
      </c>
      <c r="B339" s="43" t="s">
        <v>638</v>
      </c>
      <c r="C339" s="43" t="s">
        <v>634</v>
      </c>
      <c r="D339" s="49"/>
      <c r="E339" s="21"/>
      <c r="F339" s="21"/>
      <c r="G339" s="21"/>
      <c r="H339" s="34">
        <v>6.0000000000000001E-3</v>
      </c>
      <c r="I339" s="34">
        <v>6.0000000000000001E-3</v>
      </c>
      <c r="J339" s="34">
        <v>6.0000000000000001E-3</v>
      </c>
      <c r="K339" s="34">
        <v>6.0000000000000001E-3</v>
      </c>
      <c r="L339" s="34">
        <v>6.0000000000000001E-3</v>
      </c>
      <c r="M339" s="34">
        <v>6.0000000000000001E-3</v>
      </c>
    </row>
    <row r="340" spans="1:13" ht="25.5" x14ac:dyDescent="0.2">
      <c r="A340" s="26" t="s">
        <v>639</v>
      </c>
      <c r="B340" s="43" t="s">
        <v>640</v>
      </c>
      <c r="C340" s="43" t="s">
        <v>634</v>
      </c>
      <c r="D340" s="49"/>
      <c r="E340" s="21"/>
      <c r="F340" s="21"/>
      <c r="G340" s="21"/>
      <c r="H340" s="34">
        <v>6.0000000000000001E-3</v>
      </c>
      <c r="I340" s="34">
        <v>6.0000000000000001E-3</v>
      </c>
      <c r="J340" s="34">
        <v>6.0000000000000001E-3</v>
      </c>
      <c r="K340" s="34">
        <v>6.0000000000000001E-3</v>
      </c>
      <c r="L340" s="34">
        <v>6.0000000000000001E-3</v>
      </c>
      <c r="M340" s="34">
        <v>6.0000000000000001E-3</v>
      </c>
    </row>
    <row r="341" spans="1:13" ht="25.5" x14ac:dyDescent="0.2">
      <c r="A341" s="26" t="s">
        <v>641</v>
      </c>
      <c r="B341" s="43" t="s">
        <v>642</v>
      </c>
      <c r="C341" s="43" t="s">
        <v>634</v>
      </c>
      <c r="D341" s="49"/>
      <c r="E341" s="21"/>
      <c r="F341" s="21"/>
      <c r="G341" s="21"/>
      <c r="H341" s="21"/>
      <c r="I341" s="21"/>
      <c r="J341" s="34">
        <v>0.01</v>
      </c>
      <c r="K341" s="34">
        <v>0.01</v>
      </c>
      <c r="L341" s="34">
        <v>0.01</v>
      </c>
      <c r="M341" s="34">
        <v>0.01</v>
      </c>
    </row>
    <row r="342" spans="1:13" ht="25.5" x14ac:dyDescent="0.2">
      <c r="A342" s="26" t="s">
        <v>643</v>
      </c>
      <c r="B342" s="43" t="s">
        <v>644</v>
      </c>
      <c r="C342" s="43" t="s">
        <v>634</v>
      </c>
      <c r="D342" s="49"/>
      <c r="E342" s="21"/>
      <c r="F342" s="21"/>
      <c r="G342" s="21"/>
      <c r="H342" s="21"/>
      <c r="I342" s="34">
        <v>5.0000000000000001E-3</v>
      </c>
      <c r="J342" s="34">
        <v>5.0000000000000001E-3</v>
      </c>
      <c r="K342" s="34">
        <v>5.0000000000000001E-3</v>
      </c>
      <c r="L342" s="34">
        <v>5.0000000000000001E-3</v>
      </c>
      <c r="M342" s="34">
        <v>5.0000000000000001E-3</v>
      </c>
    </row>
    <row r="343" spans="1:13" ht="25.5" x14ac:dyDescent="0.2">
      <c r="A343" s="26" t="s">
        <v>645</v>
      </c>
      <c r="B343" s="43" t="s">
        <v>646</v>
      </c>
      <c r="C343" s="43" t="s">
        <v>634</v>
      </c>
      <c r="D343" s="49"/>
      <c r="E343" s="21"/>
      <c r="F343" s="21"/>
      <c r="G343" s="21"/>
      <c r="H343" s="21"/>
      <c r="I343" s="21"/>
      <c r="J343" s="21"/>
      <c r="K343" s="21"/>
      <c r="L343" s="34">
        <v>2.3E-2</v>
      </c>
      <c r="M343" s="34">
        <v>2.3E-2</v>
      </c>
    </row>
    <row r="344" spans="1:13" x14ac:dyDescent="0.2">
      <c r="A344" s="26" t="s">
        <v>647</v>
      </c>
      <c r="B344" s="43" t="s">
        <v>648</v>
      </c>
      <c r="C344" s="43" t="s">
        <v>649</v>
      </c>
      <c r="D344" s="49"/>
      <c r="E344" s="21"/>
      <c r="F344" s="21"/>
      <c r="G344" s="21"/>
      <c r="H344" s="21"/>
      <c r="I344" s="21"/>
      <c r="J344" s="21"/>
      <c r="K344" s="21"/>
      <c r="L344" s="21"/>
      <c r="M344" s="34">
        <v>0.01</v>
      </c>
    </row>
    <row r="345" spans="1:13" x14ac:dyDescent="0.2">
      <c r="A345" s="26" t="s">
        <v>650</v>
      </c>
      <c r="B345" s="43" t="s">
        <v>651</v>
      </c>
      <c r="C345" s="43" t="s">
        <v>649</v>
      </c>
      <c r="D345" s="49"/>
      <c r="E345" s="21"/>
      <c r="F345" s="21"/>
      <c r="G345" s="34">
        <v>0.01</v>
      </c>
      <c r="H345" s="34">
        <v>0.01</v>
      </c>
      <c r="I345" s="34">
        <v>0.01</v>
      </c>
      <c r="J345" s="34">
        <v>0.01</v>
      </c>
      <c r="K345" s="34">
        <v>0.01</v>
      </c>
      <c r="L345" s="34">
        <v>0.01</v>
      </c>
      <c r="M345" s="34">
        <v>0.01</v>
      </c>
    </row>
    <row r="346" spans="1:13" ht="25.5" x14ac:dyDescent="0.2">
      <c r="A346" s="26" t="s">
        <v>652</v>
      </c>
      <c r="B346" s="43" t="s">
        <v>653</v>
      </c>
      <c r="C346" s="43" t="s">
        <v>634</v>
      </c>
      <c r="D346" s="49"/>
      <c r="E346" s="49"/>
      <c r="F346" s="21"/>
      <c r="G346" s="21"/>
      <c r="H346" s="21"/>
      <c r="I346" s="21"/>
      <c r="J346" s="21"/>
      <c r="K346" s="34">
        <v>6.0000000000000001E-3</v>
      </c>
      <c r="L346" s="34">
        <v>6.0000000000000001E-3</v>
      </c>
      <c r="M346" s="34">
        <v>6.0000000000000001E-3</v>
      </c>
    </row>
    <row r="347" spans="1:13" ht="25.5" x14ac:dyDescent="0.2">
      <c r="A347" s="26" t="s">
        <v>654</v>
      </c>
      <c r="B347" s="43" t="s">
        <v>655</v>
      </c>
      <c r="C347" s="43" t="s">
        <v>634</v>
      </c>
      <c r="D347" s="49"/>
      <c r="E347" s="21"/>
      <c r="F347" s="49"/>
      <c r="G347" s="21"/>
      <c r="H347" s="21"/>
      <c r="I347" s="21"/>
      <c r="J347" s="21"/>
      <c r="K347" s="34">
        <v>1.6E-2</v>
      </c>
      <c r="L347" s="34">
        <v>1.6E-2</v>
      </c>
      <c r="M347" s="34">
        <v>1.6E-2</v>
      </c>
    </row>
    <row r="348" spans="1:13" ht="38.25" x14ac:dyDescent="0.2">
      <c r="A348" s="26" t="s">
        <v>656</v>
      </c>
      <c r="B348" s="43" t="s">
        <v>657</v>
      </c>
      <c r="C348" s="43" t="s">
        <v>634</v>
      </c>
      <c r="D348" s="49"/>
      <c r="E348" s="21"/>
      <c r="F348" s="21"/>
      <c r="G348" s="34">
        <v>5.0000000000000001E-3</v>
      </c>
      <c r="H348" s="34">
        <v>5.0000000000000001E-3</v>
      </c>
      <c r="I348" s="34">
        <v>5.0000000000000001E-3</v>
      </c>
      <c r="J348" s="34">
        <v>5.0000000000000001E-3</v>
      </c>
      <c r="K348" s="34">
        <v>5.0000000000000001E-3</v>
      </c>
      <c r="L348" s="34">
        <v>5.0000000000000001E-3</v>
      </c>
      <c r="M348" s="34">
        <v>5.0000000000000001E-3</v>
      </c>
    </row>
    <row r="349" spans="1:13" ht="25.5" x14ac:dyDescent="0.2">
      <c r="A349" s="26" t="s">
        <v>658</v>
      </c>
      <c r="B349" s="43" t="s">
        <v>659</v>
      </c>
      <c r="C349" s="43" t="s">
        <v>634</v>
      </c>
      <c r="D349" s="49"/>
      <c r="E349" s="21"/>
      <c r="F349" s="21"/>
      <c r="G349" s="21"/>
      <c r="H349" s="34">
        <v>1.9E-2</v>
      </c>
      <c r="I349" s="34">
        <v>1.9E-2</v>
      </c>
      <c r="J349" s="34">
        <v>1.9E-2</v>
      </c>
      <c r="K349" s="34">
        <v>1.9E-2</v>
      </c>
      <c r="L349" s="34">
        <v>1.9E-2</v>
      </c>
      <c r="M349" s="34">
        <v>1.9E-2</v>
      </c>
    </row>
    <row r="350" spans="1:13" ht="25.5" x14ac:dyDescent="0.2">
      <c r="A350" s="26" t="s">
        <v>660</v>
      </c>
      <c r="B350" s="43" t="s">
        <v>661</v>
      </c>
      <c r="C350" s="43" t="s">
        <v>634</v>
      </c>
      <c r="D350" s="49"/>
      <c r="E350" s="21"/>
      <c r="F350" s="21"/>
      <c r="G350" s="21"/>
      <c r="H350" s="34">
        <v>1.4999999999999999E-2</v>
      </c>
      <c r="I350" s="34">
        <v>1.4999999999999999E-2</v>
      </c>
      <c r="J350" s="34">
        <v>1.4999999999999999E-2</v>
      </c>
      <c r="K350" s="34">
        <v>1.4999999999999999E-2</v>
      </c>
      <c r="L350" s="34">
        <v>1.4999999999999999E-2</v>
      </c>
      <c r="M350" s="34">
        <v>1.4999999999999999E-2</v>
      </c>
    </row>
    <row r="351" spans="1:13" x14ac:dyDescent="0.2">
      <c r="A351" s="26" t="s">
        <v>662</v>
      </c>
      <c r="B351" s="43" t="s">
        <v>663</v>
      </c>
      <c r="C351" s="43" t="s">
        <v>664</v>
      </c>
      <c r="D351" s="49"/>
      <c r="E351" s="21"/>
      <c r="F351" s="21"/>
      <c r="G351" s="21"/>
      <c r="H351" s="21"/>
      <c r="I351" s="21"/>
      <c r="J351" s="34">
        <v>1.6E-2</v>
      </c>
      <c r="K351" s="34">
        <v>1.6E-2</v>
      </c>
      <c r="L351" s="34">
        <v>1.6E-2</v>
      </c>
      <c r="M351" s="34">
        <v>1.6E-2</v>
      </c>
    </row>
    <row r="352" spans="1:13" x14ac:dyDescent="0.2">
      <c r="A352" s="26" t="s">
        <v>665</v>
      </c>
      <c r="B352" s="43" t="s">
        <v>666</v>
      </c>
      <c r="C352" s="43" t="s">
        <v>664</v>
      </c>
      <c r="D352" s="49"/>
      <c r="E352" s="21"/>
      <c r="F352" s="21"/>
      <c r="G352" s="21"/>
      <c r="H352" s="21"/>
      <c r="I352" s="21"/>
      <c r="J352" s="21"/>
      <c r="K352" s="34">
        <v>1.2E-2</v>
      </c>
      <c r="L352" s="34">
        <v>1.2E-2</v>
      </c>
      <c r="M352" s="34">
        <v>1.2E-2</v>
      </c>
    </row>
    <row r="353" spans="1:13" ht="25.5" x14ac:dyDescent="0.2">
      <c r="A353" s="26" t="s">
        <v>667</v>
      </c>
      <c r="B353" s="43" t="s">
        <v>668</v>
      </c>
      <c r="C353" s="43" t="s">
        <v>664</v>
      </c>
      <c r="D353" s="49"/>
      <c r="E353" s="21"/>
      <c r="F353" s="21"/>
      <c r="G353" s="21"/>
      <c r="H353" s="21"/>
      <c r="I353" s="21"/>
      <c r="J353" s="21"/>
      <c r="K353" s="21"/>
      <c r="L353" s="34">
        <v>1.4999999999999999E-2</v>
      </c>
      <c r="M353" s="34">
        <v>1.4999999999999999E-2</v>
      </c>
    </row>
    <row r="354" spans="1:13" x14ac:dyDescent="0.2">
      <c r="A354" s="26" t="s">
        <v>669</v>
      </c>
      <c r="B354" s="43" t="s">
        <v>670</v>
      </c>
      <c r="C354" s="43" t="s">
        <v>664</v>
      </c>
      <c r="D354" s="49"/>
      <c r="E354" s="21"/>
      <c r="F354" s="21"/>
      <c r="G354" s="21"/>
      <c r="H354" s="21"/>
      <c r="I354" s="21"/>
      <c r="J354" s="21"/>
      <c r="K354" s="21"/>
      <c r="L354" s="21"/>
      <c r="M354" s="34">
        <v>2.1999999999999999E-2</v>
      </c>
    </row>
    <row r="355" spans="1:13" x14ac:dyDescent="0.2">
      <c r="A355" s="26" t="s">
        <v>671</v>
      </c>
      <c r="B355" s="43" t="s">
        <v>672</v>
      </c>
      <c r="C355" s="43" t="s">
        <v>664</v>
      </c>
      <c r="D355" s="49"/>
      <c r="E355" s="21"/>
      <c r="F355" s="21"/>
      <c r="G355" s="34">
        <v>8.9999999999999993E-3</v>
      </c>
      <c r="H355" s="34">
        <v>8.9999999999999993E-3</v>
      </c>
      <c r="I355" s="34">
        <v>8.9999999999999993E-3</v>
      </c>
      <c r="J355" s="34">
        <v>8.9999999999999993E-3</v>
      </c>
      <c r="K355" s="34">
        <v>8.9999999999999993E-3</v>
      </c>
      <c r="L355" s="34">
        <v>8.9999999999999993E-3</v>
      </c>
      <c r="M355" s="34">
        <v>8.9999999999999993E-3</v>
      </c>
    </row>
    <row r="356" spans="1:13" x14ac:dyDescent="0.2">
      <c r="A356" s="26" t="s">
        <v>673</v>
      </c>
      <c r="B356" s="43" t="s">
        <v>674</v>
      </c>
      <c r="C356" s="43" t="s">
        <v>664</v>
      </c>
      <c r="D356" s="49"/>
      <c r="E356" s="49"/>
      <c r="F356" s="21"/>
      <c r="G356" s="34">
        <v>7.0000000000000001E-3</v>
      </c>
      <c r="H356" s="34">
        <v>7.0000000000000001E-3</v>
      </c>
      <c r="I356" s="34">
        <v>7.0000000000000001E-3</v>
      </c>
      <c r="J356" s="34">
        <v>7.0000000000000001E-3</v>
      </c>
      <c r="K356" s="34">
        <v>7.0000000000000001E-3</v>
      </c>
      <c r="L356" s="34">
        <v>7.0000000000000001E-3</v>
      </c>
      <c r="M356" s="34">
        <v>7.0000000000000001E-3</v>
      </c>
    </row>
    <row r="357" spans="1:13" ht="25.5" x14ac:dyDescent="0.2">
      <c r="A357" s="26" t="s">
        <v>675</v>
      </c>
      <c r="B357" s="43" t="s">
        <v>676</v>
      </c>
      <c r="C357" s="43" t="s">
        <v>664</v>
      </c>
      <c r="D357" s="49"/>
      <c r="E357" s="21"/>
      <c r="F357" s="49"/>
      <c r="G357" s="21"/>
      <c r="H357" s="21"/>
      <c r="I357" s="21"/>
      <c r="J357" s="21"/>
      <c r="K357" s="34">
        <v>6.0000000000000001E-3</v>
      </c>
      <c r="L357" s="34">
        <v>6.0000000000000001E-3</v>
      </c>
      <c r="M357" s="34">
        <v>6.0000000000000001E-3</v>
      </c>
    </row>
    <row r="358" spans="1:13" ht="25.5" x14ac:dyDescent="0.2">
      <c r="A358" s="26" t="s">
        <v>677</v>
      </c>
      <c r="B358" s="43" t="s">
        <v>678</v>
      </c>
      <c r="C358" s="43" t="s">
        <v>664</v>
      </c>
      <c r="D358" s="49"/>
      <c r="E358" s="21"/>
      <c r="F358" s="21"/>
      <c r="G358" s="34">
        <v>6.0000000000000001E-3</v>
      </c>
      <c r="H358" s="34">
        <v>6.0000000000000001E-3</v>
      </c>
      <c r="I358" s="34">
        <v>6.0000000000000001E-3</v>
      </c>
      <c r="J358" s="34">
        <v>6.0000000000000001E-3</v>
      </c>
      <c r="K358" s="34">
        <v>6.0000000000000001E-3</v>
      </c>
      <c r="L358" s="34">
        <v>6.0000000000000001E-3</v>
      </c>
      <c r="M358" s="34">
        <v>6.0000000000000001E-3</v>
      </c>
    </row>
    <row r="359" spans="1:13" ht="25.5" x14ac:dyDescent="0.2">
      <c r="A359" s="26" t="s">
        <v>679</v>
      </c>
      <c r="B359" s="43" t="s">
        <v>680</v>
      </c>
      <c r="C359" s="43" t="s">
        <v>664</v>
      </c>
      <c r="D359" s="49"/>
      <c r="E359" s="21"/>
      <c r="F359" s="21"/>
      <c r="G359" s="21"/>
      <c r="H359" s="34">
        <v>6.0000000000000001E-3</v>
      </c>
      <c r="I359" s="34">
        <v>6.0000000000000001E-3</v>
      </c>
      <c r="J359" s="34">
        <v>6.0000000000000001E-3</v>
      </c>
      <c r="K359" s="34">
        <v>6.0000000000000001E-3</v>
      </c>
      <c r="L359" s="34">
        <v>6.0000000000000001E-3</v>
      </c>
      <c r="M359" s="34">
        <v>6.0000000000000001E-3</v>
      </c>
    </row>
    <row r="360" spans="1:13" ht="25.5" x14ac:dyDescent="0.2">
      <c r="A360" s="26" t="s">
        <v>681</v>
      </c>
      <c r="B360" s="43" t="s">
        <v>682</v>
      </c>
      <c r="C360" s="43" t="s">
        <v>664</v>
      </c>
      <c r="D360" s="49"/>
      <c r="E360" s="21"/>
      <c r="F360" s="21"/>
      <c r="G360" s="21"/>
      <c r="H360" s="21"/>
      <c r="I360" s="49"/>
      <c r="J360" s="21"/>
      <c r="K360" s="21"/>
      <c r="L360" s="21"/>
      <c r="M360" s="34">
        <v>5.0000000000000001E-3</v>
      </c>
    </row>
    <row r="361" spans="1:13" ht="25.5" x14ac:dyDescent="0.2">
      <c r="A361" s="26" t="s">
        <v>683</v>
      </c>
      <c r="B361" s="43" t="s">
        <v>684</v>
      </c>
      <c r="C361" s="43" t="s">
        <v>664</v>
      </c>
      <c r="D361" s="49"/>
      <c r="E361" s="21"/>
      <c r="F361" s="21"/>
      <c r="G361" s="21"/>
      <c r="H361" s="21"/>
      <c r="I361" s="21"/>
      <c r="J361" s="34">
        <v>5.0000000000000001E-3</v>
      </c>
      <c r="K361" s="34">
        <v>5.0000000000000001E-3</v>
      </c>
      <c r="L361" s="34">
        <v>5.0000000000000001E-3</v>
      </c>
      <c r="M361" s="34">
        <v>5.0000000000000001E-3</v>
      </c>
    </row>
    <row r="362" spans="1:13" ht="25.5" x14ac:dyDescent="0.2">
      <c r="A362" s="26" t="s">
        <v>685</v>
      </c>
      <c r="B362" s="43" t="s">
        <v>686</v>
      </c>
      <c r="C362" s="43" t="s">
        <v>664</v>
      </c>
      <c r="D362" s="49"/>
      <c r="E362" s="21"/>
      <c r="F362" s="21"/>
      <c r="G362" s="21"/>
      <c r="H362" s="21"/>
      <c r="I362" s="21"/>
      <c r="J362" s="21"/>
      <c r="K362" s="34">
        <v>2.1000000000000001E-2</v>
      </c>
      <c r="L362" s="34">
        <v>2.1000000000000001E-2</v>
      </c>
      <c r="M362" s="34">
        <v>2.1000000000000001E-2</v>
      </c>
    </row>
    <row r="363" spans="1:13" ht="38.25" x14ac:dyDescent="0.2">
      <c r="A363" s="26" t="s">
        <v>687</v>
      </c>
      <c r="B363" s="43" t="s">
        <v>688</v>
      </c>
      <c r="C363" s="43" t="s">
        <v>664</v>
      </c>
      <c r="D363" s="49"/>
      <c r="E363" s="21"/>
      <c r="F363" s="21"/>
      <c r="G363" s="21"/>
      <c r="H363" s="21"/>
      <c r="I363" s="21"/>
      <c r="J363" s="21"/>
      <c r="K363" s="21"/>
      <c r="L363" s="34">
        <v>1.9E-2</v>
      </c>
      <c r="M363" s="34">
        <v>1.9E-2</v>
      </c>
    </row>
    <row r="364" spans="1:13" ht="25.5" x14ac:dyDescent="0.2">
      <c r="A364" s="26" t="s">
        <v>689</v>
      </c>
      <c r="B364" s="43" t="s">
        <v>690</v>
      </c>
      <c r="C364" s="43" t="s">
        <v>664</v>
      </c>
      <c r="D364" s="49"/>
      <c r="E364" s="21"/>
      <c r="F364" s="21"/>
      <c r="G364" s="21"/>
      <c r="H364" s="21"/>
      <c r="I364" s="21"/>
      <c r="J364" s="21"/>
      <c r="K364" s="21"/>
      <c r="L364" s="21"/>
      <c r="M364" s="34">
        <v>5.6000000000000001E-2</v>
      </c>
    </row>
    <row r="365" spans="1:13" x14ac:dyDescent="0.2">
      <c r="A365" s="26" t="s">
        <v>691</v>
      </c>
      <c r="B365" s="43" t="s">
        <v>692</v>
      </c>
      <c r="C365" s="43" t="s">
        <v>649</v>
      </c>
      <c r="D365" s="49"/>
      <c r="E365" s="21"/>
      <c r="F365" s="21"/>
      <c r="G365" s="34">
        <v>1.2999999999999999E-2</v>
      </c>
      <c r="H365" s="34">
        <v>1.2999999999999999E-2</v>
      </c>
      <c r="I365" s="34">
        <v>1.2999999999999999E-2</v>
      </c>
      <c r="J365" s="34">
        <v>1.2999999999999999E-2</v>
      </c>
      <c r="K365" s="34">
        <v>1.2999999999999999E-2</v>
      </c>
      <c r="L365" s="34">
        <v>1.2999999999999999E-2</v>
      </c>
      <c r="M365" s="34">
        <v>1.2999999999999999E-2</v>
      </c>
    </row>
    <row r="366" spans="1:13" ht="25.5" x14ac:dyDescent="0.2">
      <c r="A366" s="26" t="s">
        <v>693</v>
      </c>
      <c r="B366" s="43" t="s">
        <v>694</v>
      </c>
      <c r="C366" s="43" t="s">
        <v>649</v>
      </c>
      <c r="D366" s="49"/>
      <c r="E366" s="49"/>
      <c r="F366" s="21"/>
      <c r="G366" s="21"/>
      <c r="H366" s="21"/>
      <c r="I366" s="21"/>
      <c r="J366" s="21"/>
      <c r="K366" s="34">
        <v>1.2999999999999999E-2</v>
      </c>
      <c r="L366" s="34">
        <v>1.2999999999999999E-2</v>
      </c>
      <c r="M366" s="34">
        <v>1.2999999999999999E-2</v>
      </c>
    </row>
    <row r="367" spans="1:13" ht="25.5" x14ac:dyDescent="0.2">
      <c r="A367" s="26" t="s">
        <v>695</v>
      </c>
      <c r="B367" s="43" t="s">
        <v>696</v>
      </c>
      <c r="C367" s="43" t="s">
        <v>649</v>
      </c>
      <c r="D367" s="49"/>
      <c r="E367" s="21"/>
      <c r="F367" s="49"/>
      <c r="G367" s="21"/>
      <c r="H367" s="21"/>
      <c r="I367" s="49"/>
      <c r="J367" s="21"/>
      <c r="K367" s="34">
        <v>5.6000000000000001E-2</v>
      </c>
      <c r="L367" s="34">
        <v>5.6000000000000001E-2</v>
      </c>
      <c r="M367" s="34">
        <v>5.6000000000000001E-2</v>
      </c>
    </row>
    <row r="368" spans="1:13" ht="25.5" x14ac:dyDescent="0.2">
      <c r="A368" s="26" t="s">
        <v>697</v>
      </c>
      <c r="B368" s="43" t="s">
        <v>698</v>
      </c>
      <c r="C368" s="43" t="s">
        <v>649</v>
      </c>
      <c r="D368" s="49"/>
      <c r="E368" s="21"/>
      <c r="F368" s="21"/>
      <c r="G368" s="34">
        <v>2.4E-2</v>
      </c>
      <c r="H368" s="34">
        <v>2.4E-2</v>
      </c>
      <c r="I368" s="34">
        <v>2.4E-2</v>
      </c>
      <c r="J368" s="34">
        <v>2.4E-2</v>
      </c>
      <c r="K368" s="34">
        <v>2.4E-2</v>
      </c>
      <c r="L368" s="34">
        <v>2.4E-2</v>
      </c>
      <c r="M368" s="34">
        <v>2.4E-2</v>
      </c>
    </row>
    <row r="369" spans="1:13" ht="25.5" x14ac:dyDescent="0.2">
      <c r="A369" s="26" t="s">
        <v>699</v>
      </c>
      <c r="B369" s="43" t="s">
        <v>700</v>
      </c>
      <c r="C369" s="43" t="s">
        <v>649</v>
      </c>
      <c r="D369" s="49"/>
      <c r="E369" s="21"/>
      <c r="F369" s="21"/>
      <c r="G369" s="21"/>
      <c r="H369" s="34">
        <v>0.114</v>
      </c>
      <c r="I369" s="34">
        <v>0.114</v>
      </c>
      <c r="J369" s="34">
        <v>0.114</v>
      </c>
      <c r="K369" s="34">
        <v>0.114</v>
      </c>
      <c r="L369" s="34">
        <v>0.114</v>
      </c>
      <c r="M369" s="34">
        <v>0.114</v>
      </c>
    </row>
    <row r="370" spans="1:13" ht="25.5" x14ac:dyDescent="0.2">
      <c r="A370" s="26" t="s">
        <v>701</v>
      </c>
      <c r="B370" s="43" t="s">
        <v>702</v>
      </c>
      <c r="C370" s="43" t="s">
        <v>649</v>
      </c>
      <c r="D370" s="49"/>
      <c r="E370" s="21"/>
      <c r="F370" s="21"/>
      <c r="G370" s="21"/>
      <c r="H370" s="21"/>
      <c r="I370" s="34">
        <v>5.0000000000000001E-3</v>
      </c>
      <c r="J370" s="34">
        <v>5.0000000000000001E-3</v>
      </c>
      <c r="K370" s="34">
        <v>5.0000000000000001E-3</v>
      </c>
      <c r="L370" s="34">
        <v>5.0000000000000001E-3</v>
      </c>
      <c r="M370" s="34">
        <v>5.0000000000000001E-3</v>
      </c>
    </row>
    <row r="371" spans="1:13" ht="25.5" x14ac:dyDescent="0.2">
      <c r="A371" s="26" t="s">
        <v>703</v>
      </c>
      <c r="B371" s="43" t="s">
        <v>704</v>
      </c>
      <c r="C371" s="43" t="s">
        <v>664</v>
      </c>
      <c r="D371" s="49"/>
      <c r="E371" s="21"/>
      <c r="F371" s="21"/>
      <c r="G371" s="21"/>
      <c r="H371" s="34">
        <v>1E-3</v>
      </c>
      <c r="I371" s="34">
        <v>1E-3</v>
      </c>
      <c r="J371" s="34">
        <v>1E-3</v>
      </c>
      <c r="K371" s="34">
        <v>1E-3</v>
      </c>
      <c r="L371" s="34">
        <v>1E-3</v>
      </c>
      <c r="M371" s="34">
        <v>1E-3</v>
      </c>
    </row>
    <row r="372" spans="1:13" ht="25.5" x14ac:dyDescent="0.2">
      <c r="A372" s="26" t="s">
        <v>705</v>
      </c>
      <c r="B372" s="43" t="s">
        <v>706</v>
      </c>
      <c r="C372" s="43" t="s">
        <v>649</v>
      </c>
      <c r="D372" s="49"/>
      <c r="E372" s="21"/>
      <c r="F372" s="21"/>
      <c r="G372" s="34">
        <v>1E-3</v>
      </c>
      <c r="H372" s="34">
        <v>1E-3</v>
      </c>
      <c r="I372" s="34">
        <v>1E-3</v>
      </c>
      <c r="J372" s="34">
        <v>1E-3</v>
      </c>
      <c r="K372" s="34">
        <v>1E-3</v>
      </c>
      <c r="L372" s="34">
        <v>1E-3</v>
      </c>
      <c r="M372" s="34">
        <v>1E-3</v>
      </c>
    </row>
    <row r="373" spans="1:13" x14ac:dyDescent="0.2">
      <c r="A373" s="26" t="s">
        <v>707</v>
      </c>
      <c r="B373" s="43" t="s">
        <v>708</v>
      </c>
      <c r="C373" s="43" t="s">
        <v>649</v>
      </c>
      <c r="D373" s="49"/>
      <c r="E373" s="21"/>
      <c r="F373" s="21"/>
      <c r="G373" s="21"/>
      <c r="H373" s="21"/>
      <c r="I373" s="21"/>
      <c r="J373" s="21"/>
      <c r="K373" s="21"/>
      <c r="L373" s="34">
        <v>1.2999999999999999E-2</v>
      </c>
      <c r="M373" s="34">
        <v>1.2999999999999999E-2</v>
      </c>
    </row>
    <row r="374" spans="1:13" x14ac:dyDescent="0.2">
      <c r="A374" s="26" t="s">
        <v>709</v>
      </c>
      <c r="B374" s="43" t="s">
        <v>710</v>
      </c>
      <c r="C374" s="43" t="s">
        <v>649</v>
      </c>
      <c r="D374" s="49"/>
      <c r="E374" s="21"/>
      <c r="F374" s="21"/>
      <c r="G374" s="21"/>
      <c r="H374" s="21"/>
      <c r="I374" s="21"/>
      <c r="J374" s="21"/>
      <c r="K374" s="21"/>
      <c r="L374" s="21"/>
      <c r="M374" s="34">
        <v>1.9E-2</v>
      </c>
    </row>
    <row r="375" spans="1:13" ht="38.25" x14ac:dyDescent="0.2">
      <c r="A375" s="26" t="s">
        <v>711</v>
      </c>
      <c r="B375" s="43" t="s">
        <v>712</v>
      </c>
      <c r="C375" s="43" t="s">
        <v>713</v>
      </c>
      <c r="D375" s="34">
        <v>4.5999999999999999E-2</v>
      </c>
      <c r="E375" s="34">
        <v>4.5999999999999999E-2</v>
      </c>
      <c r="F375" s="34">
        <v>4.5999999999999999E-2</v>
      </c>
      <c r="G375" s="34">
        <v>4.5999999999999999E-2</v>
      </c>
      <c r="H375" s="34">
        <v>4.5999999999999999E-2</v>
      </c>
      <c r="I375" s="34">
        <v>4.5999999999999999E-2</v>
      </c>
      <c r="J375" s="34">
        <v>4.5999999999999999E-2</v>
      </c>
      <c r="K375" s="34">
        <v>4.5999999999999999E-2</v>
      </c>
      <c r="L375" s="34">
        <v>4.5999999999999999E-2</v>
      </c>
      <c r="M375" s="34">
        <v>4.5999999999999999E-2</v>
      </c>
    </row>
    <row r="376" spans="1:13" ht="38.25" x14ac:dyDescent="0.2">
      <c r="A376" s="26" t="s">
        <v>714</v>
      </c>
      <c r="B376" s="43" t="s">
        <v>715</v>
      </c>
      <c r="C376" s="43" t="s">
        <v>713</v>
      </c>
      <c r="D376" s="49"/>
      <c r="E376" s="49"/>
      <c r="F376" s="21"/>
      <c r="G376" s="21"/>
      <c r="H376" s="21"/>
      <c r="I376" s="21"/>
      <c r="J376" s="21"/>
      <c r="K376" s="34">
        <v>1E-3</v>
      </c>
      <c r="L376" s="34">
        <v>1E-3</v>
      </c>
      <c r="M376" s="34">
        <v>1E-3</v>
      </c>
    </row>
    <row r="377" spans="1:13" ht="38.25" x14ac:dyDescent="0.2">
      <c r="A377" s="26" t="s">
        <v>716</v>
      </c>
      <c r="B377" s="43" t="s">
        <v>717</v>
      </c>
      <c r="C377" s="43" t="s">
        <v>713</v>
      </c>
      <c r="D377" s="49"/>
      <c r="E377" s="21"/>
      <c r="F377" s="49"/>
      <c r="G377" s="21"/>
      <c r="H377" s="21"/>
      <c r="I377" s="21"/>
      <c r="J377" s="21"/>
      <c r="K377" s="34">
        <v>1E-3</v>
      </c>
      <c r="L377" s="34">
        <v>1E-3</v>
      </c>
      <c r="M377" s="34">
        <v>1E-3</v>
      </c>
    </row>
    <row r="378" spans="1:13" ht="38.25" x14ac:dyDescent="0.2">
      <c r="A378" s="26" t="s">
        <v>718</v>
      </c>
      <c r="B378" s="43" t="s">
        <v>719</v>
      </c>
      <c r="C378" s="43" t="s">
        <v>713</v>
      </c>
      <c r="D378" s="49"/>
      <c r="E378" s="21"/>
      <c r="F378" s="21"/>
      <c r="G378" s="34">
        <v>1.2E-2</v>
      </c>
      <c r="H378" s="34">
        <v>1.2E-2</v>
      </c>
      <c r="I378" s="34">
        <v>1.2E-2</v>
      </c>
      <c r="J378" s="34">
        <v>1.2E-2</v>
      </c>
      <c r="K378" s="34">
        <v>1.2E-2</v>
      </c>
      <c r="L378" s="34">
        <v>1.2E-2</v>
      </c>
      <c r="M378" s="34">
        <v>1.2E-2</v>
      </c>
    </row>
    <row r="379" spans="1:13" ht="38.25" x14ac:dyDescent="0.2">
      <c r="A379" s="26" t="s">
        <v>720</v>
      </c>
      <c r="B379" s="43" t="s">
        <v>721</v>
      </c>
      <c r="C379" s="43" t="s">
        <v>713</v>
      </c>
      <c r="D379" s="49"/>
      <c r="E379" s="21"/>
      <c r="F379" s="21"/>
      <c r="G379" s="21"/>
      <c r="H379" s="34">
        <v>1E-3</v>
      </c>
      <c r="I379" s="34">
        <v>1E-3</v>
      </c>
      <c r="J379" s="34">
        <v>1E-3</v>
      </c>
      <c r="K379" s="34">
        <v>1E-3</v>
      </c>
      <c r="L379" s="34">
        <v>1E-3</v>
      </c>
      <c r="M379" s="34">
        <v>1E-3</v>
      </c>
    </row>
    <row r="380" spans="1:13" ht="38.25" x14ac:dyDescent="0.2">
      <c r="A380" s="26" t="s">
        <v>722</v>
      </c>
      <c r="B380" s="43" t="s">
        <v>723</v>
      </c>
      <c r="C380" s="43" t="s">
        <v>713</v>
      </c>
      <c r="D380" s="49"/>
      <c r="E380" s="21"/>
      <c r="F380" s="21"/>
      <c r="G380" s="21"/>
      <c r="H380" s="21"/>
      <c r="I380" s="34">
        <v>2E-3</v>
      </c>
      <c r="J380" s="34">
        <v>2E-3</v>
      </c>
      <c r="K380" s="34">
        <v>2E-3</v>
      </c>
      <c r="L380" s="34">
        <v>2E-3</v>
      </c>
      <c r="M380" s="34">
        <v>2E-3</v>
      </c>
    </row>
    <row r="381" spans="1:13" ht="38.25" x14ac:dyDescent="0.2">
      <c r="A381" s="26" t="s">
        <v>724</v>
      </c>
      <c r="B381" s="43" t="s">
        <v>725</v>
      </c>
      <c r="C381" s="43" t="s">
        <v>713</v>
      </c>
      <c r="D381" s="49"/>
      <c r="E381" s="21"/>
      <c r="F381" s="21"/>
      <c r="G381" s="21"/>
      <c r="H381" s="21"/>
      <c r="I381" s="21"/>
      <c r="J381" s="34">
        <v>2E-3</v>
      </c>
      <c r="K381" s="34">
        <v>2E-3</v>
      </c>
      <c r="L381" s="34">
        <v>2E-3</v>
      </c>
      <c r="M381" s="34">
        <v>2E-3</v>
      </c>
    </row>
    <row r="382" spans="1:13" ht="38.25" x14ac:dyDescent="0.2">
      <c r="A382" s="26" t="s">
        <v>726</v>
      </c>
      <c r="B382" s="43" t="s">
        <v>727</v>
      </c>
      <c r="C382" s="43" t="s">
        <v>713</v>
      </c>
      <c r="D382" s="49"/>
      <c r="E382" s="21"/>
      <c r="F382" s="21"/>
      <c r="G382" s="21"/>
      <c r="H382" s="21"/>
      <c r="I382" s="21"/>
      <c r="J382" s="21"/>
      <c r="K382" s="34">
        <v>2E-3</v>
      </c>
      <c r="L382" s="34">
        <v>2E-3</v>
      </c>
      <c r="M382" s="34">
        <v>2E-3</v>
      </c>
    </row>
    <row r="383" spans="1:13" ht="38.25" x14ac:dyDescent="0.2">
      <c r="A383" s="26" t="s">
        <v>728</v>
      </c>
      <c r="B383" s="43" t="s">
        <v>729</v>
      </c>
      <c r="C383" s="43" t="s">
        <v>713</v>
      </c>
      <c r="D383" s="49"/>
      <c r="E383" s="21"/>
      <c r="F383" s="21"/>
      <c r="G383" s="21"/>
      <c r="H383" s="21"/>
      <c r="I383" s="21"/>
      <c r="J383" s="21"/>
      <c r="K383" s="21"/>
      <c r="L383" s="34">
        <v>3.0000000000000001E-3</v>
      </c>
      <c r="M383" s="34">
        <v>3.0000000000000001E-3</v>
      </c>
    </row>
    <row r="384" spans="1:13" ht="38.25" x14ac:dyDescent="0.2">
      <c r="A384" s="26" t="s">
        <v>730</v>
      </c>
      <c r="B384" s="43" t="s">
        <v>731</v>
      </c>
      <c r="C384" s="43" t="s">
        <v>713</v>
      </c>
      <c r="D384" s="49"/>
      <c r="E384" s="21"/>
      <c r="F384" s="21"/>
      <c r="G384" s="21"/>
      <c r="H384" s="21"/>
      <c r="I384" s="21"/>
      <c r="J384" s="21"/>
      <c r="K384" s="21"/>
      <c r="L384" s="21"/>
      <c r="M384" s="34">
        <v>3.0000000000000001E-3</v>
      </c>
    </row>
    <row r="385" spans="1:13" ht="38.25" x14ac:dyDescent="0.2">
      <c r="A385" s="26" t="s">
        <v>732</v>
      </c>
      <c r="B385" s="43" t="s">
        <v>733</v>
      </c>
      <c r="C385" s="43" t="s">
        <v>713</v>
      </c>
      <c r="D385" s="34">
        <v>3.0000000000000001E-3</v>
      </c>
      <c r="E385" s="34">
        <v>3.0000000000000001E-3</v>
      </c>
      <c r="F385" s="34">
        <v>3.0000000000000001E-3</v>
      </c>
      <c r="G385" s="34">
        <v>3.0000000000000001E-3</v>
      </c>
      <c r="H385" s="34">
        <v>3.0000000000000001E-3</v>
      </c>
      <c r="I385" s="34">
        <v>3.0000000000000001E-3</v>
      </c>
      <c r="J385" s="34">
        <v>3.0000000000000001E-3</v>
      </c>
      <c r="K385" s="34">
        <v>3.0000000000000001E-3</v>
      </c>
      <c r="L385" s="34">
        <v>3.0000000000000001E-3</v>
      </c>
      <c r="M385" s="34">
        <v>3.0000000000000001E-3</v>
      </c>
    </row>
    <row r="386" spans="1:13" ht="38.25" x14ac:dyDescent="0.2">
      <c r="A386" s="26" t="s">
        <v>734</v>
      </c>
      <c r="B386" s="43" t="s">
        <v>735</v>
      </c>
      <c r="C386" s="43" t="s">
        <v>713</v>
      </c>
      <c r="D386" s="49"/>
      <c r="E386" s="49"/>
      <c r="F386" s="21"/>
      <c r="G386" s="34">
        <v>3.0000000000000001E-3</v>
      </c>
      <c r="H386" s="34">
        <v>3.0000000000000001E-3</v>
      </c>
      <c r="I386" s="34">
        <v>3.0000000000000001E-3</v>
      </c>
      <c r="J386" s="34">
        <v>3.0000000000000001E-3</v>
      </c>
      <c r="K386" s="34">
        <v>3.0000000000000001E-3</v>
      </c>
      <c r="L386" s="34">
        <v>3.0000000000000001E-3</v>
      </c>
      <c r="M386" s="34">
        <v>3.0000000000000001E-3</v>
      </c>
    </row>
    <row r="387" spans="1:13" ht="38.25" x14ac:dyDescent="0.2">
      <c r="A387" s="26" t="s">
        <v>736</v>
      </c>
      <c r="B387" s="43" t="s">
        <v>737</v>
      </c>
      <c r="C387" s="43" t="s">
        <v>713</v>
      </c>
      <c r="D387" s="49"/>
      <c r="E387" s="21"/>
      <c r="F387" s="49"/>
      <c r="G387" s="34">
        <v>3.0000000000000001E-3</v>
      </c>
      <c r="H387" s="34">
        <v>3.0000000000000001E-3</v>
      </c>
      <c r="I387" s="34">
        <v>3.0000000000000001E-3</v>
      </c>
      <c r="J387" s="34">
        <v>3.0000000000000001E-3</v>
      </c>
      <c r="K387" s="34">
        <v>3.0000000000000001E-3</v>
      </c>
      <c r="L387" s="34">
        <v>3.0000000000000001E-3</v>
      </c>
      <c r="M387" s="34">
        <v>3.0000000000000001E-3</v>
      </c>
    </row>
    <row r="388" spans="1:13" ht="38.25" x14ac:dyDescent="0.2">
      <c r="A388" s="26" t="s">
        <v>738</v>
      </c>
      <c r="B388" s="43" t="s">
        <v>739</v>
      </c>
      <c r="C388" s="43" t="s">
        <v>713</v>
      </c>
      <c r="D388" s="49"/>
      <c r="E388" s="21"/>
      <c r="F388" s="21"/>
      <c r="G388" s="34">
        <v>1E-3</v>
      </c>
      <c r="H388" s="34">
        <v>1E-3</v>
      </c>
      <c r="I388" s="34">
        <v>1E-3</v>
      </c>
      <c r="J388" s="34">
        <v>1E-3</v>
      </c>
      <c r="K388" s="34">
        <v>1E-3</v>
      </c>
      <c r="L388" s="34">
        <v>1E-3</v>
      </c>
      <c r="M388" s="34">
        <v>1E-3</v>
      </c>
    </row>
    <row r="389" spans="1:13" ht="38.25" x14ac:dyDescent="0.2">
      <c r="A389" s="26" t="s">
        <v>740</v>
      </c>
      <c r="B389" s="43" t="s">
        <v>741</v>
      </c>
      <c r="C389" s="43" t="s">
        <v>713</v>
      </c>
      <c r="D389" s="49"/>
      <c r="E389" s="21"/>
      <c r="F389" s="21"/>
      <c r="G389" s="21"/>
      <c r="H389" s="34">
        <v>1E-3</v>
      </c>
      <c r="I389" s="34">
        <v>1E-3</v>
      </c>
      <c r="J389" s="34">
        <v>1E-3</v>
      </c>
      <c r="K389" s="34">
        <v>1E-3</v>
      </c>
      <c r="L389" s="34">
        <v>1E-3</v>
      </c>
      <c r="M389" s="34">
        <v>1E-3</v>
      </c>
    </row>
    <row r="390" spans="1:13" ht="38.25" x14ac:dyDescent="0.2">
      <c r="A390" s="26" t="s">
        <v>742</v>
      </c>
      <c r="B390" s="43" t="s">
        <v>743</v>
      </c>
      <c r="C390" s="43" t="s">
        <v>713</v>
      </c>
      <c r="D390" s="49"/>
      <c r="E390" s="21"/>
      <c r="F390" s="21"/>
      <c r="G390" s="21"/>
      <c r="H390" s="21"/>
      <c r="I390" s="34">
        <v>1.2999999999999999E-2</v>
      </c>
      <c r="J390" s="34">
        <v>1.2999999999999999E-2</v>
      </c>
      <c r="K390" s="34">
        <v>1.2999999999999999E-2</v>
      </c>
      <c r="L390" s="34">
        <v>1.2999999999999999E-2</v>
      </c>
      <c r="M390" s="34">
        <v>1.2999999999999999E-2</v>
      </c>
    </row>
    <row r="391" spans="1:13" ht="38.25" x14ac:dyDescent="0.2">
      <c r="A391" s="26" t="s">
        <v>744</v>
      </c>
      <c r="B391" s="43" t="s">
        <v>745</v>
      </c>
      <c r="C391" s="43" t="s">
        <v>713</v>
      </c>
      <c r="D391" s="49"/>
      <c r="E391" s="21"/>
      <c r="F391" s="21"/>
      <c r="G391" s="21"/>
      <c r="H391" s="34">
        <v>1.1299999999999999E-3</v>
      </c>
      <c r="I391" s="34">
        <v>1.1299999999999999E-3</v>
      </c>
      <c r="J391" s="34">
        <v>1.1299999999999999E-3</v>
      </c>
      <c r="K391" s="34">
        <v>1.1299999999999999E-3</v>
      </c>
      <c r="L391" s="34">
        <v>1.1299999999999999E-3</v>
      </c>
      <c r="M391" s="34">
        <v>1.1299999999999999E-3</v>
      </c>
    </row>
    <row r="392" spans="1:13" ht="38.25" x14ac:dyDescent="0.2">
      <c r="A392" s="26" t="s">
        <v>746</v>
      </c>
      <c r="B392" s="43" t="s">
        <v>747</v>
      </c>
      <c r="C392" s="43" t="s">
        <v>713</v>
      </c>
      <c r="D392" s="49"/>
      <c r="E392" s="21"/>
      <c r="F392" s="21"/>
      <c r="G392" s="34">
        <v>1E-3</v>
      </c>
      <c r="H392" s="34">
        <v>1E-3</v>
      </c>
      <c r="I392" s="34">
        <v>1E-3</v>
      </c>
      <c r="J392" s="34">
        <v>1E-3</v>
      </c>
      <c r="K392" s="34">
        <v>1E-3</v>
      </c>
      <c r="L392" s="34">
        <v>1E-3</v>
      </c>
      <c r="M392" s="34">
        <v>1E-3</v>
      </c>
    </row>
    <row r="393" spans="1:13" ht="38.25" x14ac:dyDescent="0.2">
      <c r="A393" s="26" t="s">
        <v>748</v>
      </c>
      <c r="B393" s="43" t="s">
        <v>749</v>
      </c>
      <c r="C393" s="43" t="s">
        <v>713</v>
      </c>
      <c r="D393" s="49"/>
      <c r="E393" s="21"/>
      <c r="F393" s="21"/>
      <c r="G393" s="21"/>
      <c r="H393" s="21"/>
      <c r="I393" s="21"/>
      <c r="J393" s="21"/>
      <c r="K393" s="21"/>
      <c r="L393" s="34">
        <v>3.0000000000000001E-3</v>
      </c>
      <c r="M393" s="34">
        <v>3.0000000000000001E-3</v>
      </c>
    </row>
    <row r="394" spans="1:13" ht="38.25" x14ac:dyDescent="0.2">
      <c r="A394" s="26" t="s">
        <v>750</v>
      </c>
      <c r="B394" s="43" t="s">
        <v>751</v>
      </c>
      <c r="C394" s="43" t="s">
        <v>713</v>
      </c>
      <c r="D394" s="49"/>
      <c r="E394" s="21"/>
      <c r="F394" s="21"/>
      <c r="G394" s="21"/>
      <c r="H394" s="21"/>
      <c r="I394" s="21"/>
      <c r="J394" s="21"/>
      <c r="K394" s="21"/>
      <c r="L394" s="21"/>
      <c r="M394" s="34">
        <v>5.0000000000000001E-3</v>
      </c>
    </row>
    <row r="395" spans="1:13" ht="38.25" x14ac:dyDescent="0.2">
      <c r="A395" s="26" t="s">
        <v>752</v>
      </c>
      <c r="B395" s="43" t="s">
        <v>753</v>
      </c>
      <c r="C395" s="43" t="s">
        <v>713</v>
      </c>
      <c r="D395" s="49"/>
      <c r="E395" s="21"/>
      <c r="F395" s="21"/>
      <c r="G395" s="34">
        <v>3.0000000000000001E-3</v>
      </c>
      <c r="H395" s="34">
        <v>3.0000000000000001E-3</v>
      </c>
      <c r="I395" s="34">
        <v>3.0000000000000001E-3</v>
      </c>
      <c r="J395" s="34">
        <v>3.0000000000000001E-3</v>
      </c>
      <c r="K395" s="34">
        <v>3.0000000000000001E-3</v>
      </c>
      <c r="L395" s="34">
        <v>3.0000000000000001E-3</v>
      </c>
      <c r="M395" s="34">
        <v>3.0000000000000001E-3</v>
      </c>
    </row>
    <row r="396" spans="1:13" ht="38.25" x14ac:dyDescent="0.2">
      <c r="A396" s="26" t="s">
        <v>754</v>
      </c>
      <c r="B396" s="43" t="s">
        <v>755</v>
      </c>
      <c r="C396" s="43" t="s">
        <v>713</v>
      </c>
      <c r="D396" s="49"/>
      <c r="E396" s="49"/>
      <c r="F396" s="21"/>
      <c r="G396" s="34">
        <v>3.0000000000000001E-3</v>
      </c>
      <c r="H396" s="34">
        <v>3.0000000000000001E-3</v>
      </c>
      <c r="I396" s="34">
        <v>3.0000000000000001E-3</v>
      </c>
      <c r="J396" s="34">
        <v>3.0000000000000001E-3</v>
      </c>
      <c r="K396" s="34">
        <v>3.0000000000000001E-3</v>
      </c>
      <c r="L396" s="34">
        <v>3.0000000000000001E-3</v>
      </c>
      <c r="M396" s="34">
        <v>3.0000000000000001E-3</v>
      </c>
    </row>
    <row r="397" spans="1:13" ht="38.25" x14ac:dyDescent="0.2">
      <c r="A397" s="26" t="s">
        <v>756</v>
      </c>
      <c r="B397" s="43" t="s">
        <v>757</v>
      </c>
      <c r="C397" s="43" t="s">
        <v>713</v>
      </c>
      <c r="D397" s="49"/>
      <c r="E397" s="21"/>
      <c r="F397" s="49"/>
      <c r="G397" s="21"/>
      <c r="H397" s="21"/>
      <c r="I397" s="34">
        <v>5.0000000000000001E-3</v>
      </c>
      <c r="J397" s="34">
        <v>5.0000000000000001E-3</v>
      </c>
      <c r="K397" s="34">
        <v>5.0000000000000001E-3</v>
      </c>
      <c r="L397" s="34">
        <v>5.0000000000000001E-3</v>
      </c>
      <c r="M397" s="34">
        <v>5.0000000000000001E-3</v>
      </c>
    </row>
    <row r="398" spans="1:13" ht="38.25" x14ac:dyDescent="0.2">
      <c r="A398" s="26" t="s">
        <v>758</v>
      </c>
      <c r="B398" s="43" t="s">
        <v>759</v>
      </c>
      <c r="C398" s="43" t="s">
        <v>713</v>
      </c>
      <c r="D398" s="49"/>
      <c r="E398" s="21"/>
      <c r="F398" s="21"/>
      <c r="G398" s="34">
        <v>5.0000000000000001E-3</v>
      </c>
      <c r="H398" s="34">
        <v>5.0000000000000001E-3</v>
      </c>
      <c r="I398" s="34">
        <v>5.0000000000000001E-3</v>
      </c>
      <c r="J398" s="34">
        <v>5.0000000000000001E-3</v>
      </c>
      <c r="K398" s="34">
        <v>5.0000000000000001E-3</v>
      </c>
      <c r="L398" s="34">
        <v>5.0000000000000001E-3</v>
      </c>
      <c r="M398" s="34">
        <v>5.0000000000000001E-3</v>
      </c>
    </row>
    <row r="399" spans="1:13" ht="38.25" x14ac:dyDescent="0.2">
      <c r="A399" s="26" t="s">
        <v>760</v>
      </c>
      <c r="B399" s="43" t="s">
        <v>761</v>
      </c>
      <c r="C399" s="43" t="s">
        <v>713</v>
      </c>
      <c r="D399" s="49"/>
      <c r="E399" s="21"/>
      <c r="F399" s="21"/>
      <c r="G399" s="21"/>
      <c r="H399" s="34">
        <v>1E-3</v>
      </c>
      <c r="I399" s="34">
        <v>1E-3</v>
      </c>
      <c r="J399" s="34">
        <v>1E-3</v>
      </c>
      <c r="K399" s="34">
        <v>1E-3</v>
      </c>
      <c r="L399" s="34">
        <v>1E-3</v>
      </c>
      <c r="M399" s="34">
        <v>1E-3</v>
      </c>
    </row>
    <row r="400" spans="1:13" ht="38.25" x14ac:dyDescent="0.2">
      <c r="A400" s="26" t="s">
        <v>762</v>
      </c>
      <c r="B400" s="43" t="s">
        <v>763</v>
      </c>
      <c r="C400" s="43" t="s">
        <v>713</v>
      </c>
      <c r="D400" s="49"/>
      <c r="E400" s="21"/>
      <c r="F400" s="21"/>
      <c r="G400" s="21"/>
      <c r="H400" s="21"/>
      <c r="I400" s="34">
        <v>1E-3</v>
      </c>
      <c r="J400" s="34">
        <v>1E-3</v>
      </c>
      <c r="K400" s="34">
        <v>1E-3</v>
      </c>
      <c r="L400" s="34">
        <v>1E-3</v>
      </c>
      <c r="M400" s="34">
        <v>1E-3</v>
      </c>
    </row>
    <row r="401" spans="1:13" ht="38.25" x14ac:dyDescent="0.2">
      <c r="A401" s="26" t="s">
        <v>764</v>
      </c>
      <c r="B401" s="43" t="s">
        <v>765</v>
      </c>
      <c r="C401" s="43" t="s">
        <v>713</v>
      </c>
      <c r="D401" s="49"/>
      <c r="E401" s="21"/>
      <c r="F401" s="21"/>
      <c r="G401" s="21"/>
      <c r="H401" s="21"/>
      <c r="I401" s="34">
        <v>1.2E-2</v>
      </c>
      <c r="J401" s="34">
        <v>1.2E-2</v>
      </c>
      <c r="K401" s="34">
        <v>1.2E-2</v>
      </c>
      <c r="L401" s="34">
        <v>1.2E-2</v>
      </c>
      <c r="M401" s="34">
        <v>1.2E-2</v>
      </c>
    </row>
    <row r="402" spans="1:13" ht="38.25" x14ac:dyDescent="0.2">
      <c r="A402" s="26" t="s">
        <v>766</v>
      </c>
      <c r="B402" s="43" t="s">
        <v>767</v>
      </c>
      <c r="C402" s="43" t="s">
        <v>713</v>
      </c>
      <c r="D402" s="49"/>
      <c r="E402" s="21"/>
      <c r="F402" s="21"/>
      <c r="G402" s="21"/>
      <c r="H402" s="34">
        <v>1.1299999999999999E-3</v>
      </c>
      <c r="I402" s="34">
        <v>1.1299999999999999E-3</v>
      </c>
      <c r="J402" s="34">
        <v>1.1299999999999999E-3</v>
      </c>
      <c r="K402" s="34">
        <v>1.1299999999999999E-3</v>
      </c>
      <c r="L402" s="34">
        <v>1.1299999999999999E-3</v>
      </c>
      <c r="M402" s="34">
        <v>1.1299999999999999E-3</v>
      </c>
    </row>
    <row r="403" spans="1:13" ht="38.25" x14ac:dyDescent="0.2">
      <c r="A403" s="26" t="s">
        <v>768</v>
      </c>
      <c r="B403" s="43" t="s">
        <v>769</v>
      </c>
      <c r="C403" s="43" t="s">
        <v>770</v>
      </c>
      <c r="D403" s="49"/>
      <c r="E403" s="21"/>
      <c r="F403" s="21"/>
      <c r="G403" s="21"/>
      <c r="H403" s="21"/>
      <c r="I403" s="21"/>
      <c r="J403" s="21"/>
      <c r="K403" s="21"/>
      <c r="L403" s="34">
        <v>1E-3</v>
      </c>
      <c r="M403" s="34">
        <v>1E-3</v>
      </c>
    </row>
    <row r="404" spans="1:13" ht="51" x14ac:dyDescent="0.2">
      <c r="A404" s="26" t="s">
        <v>771</v>
      </c>
      <c r="B404" s="43" t="s">
        <v>772</v>
      </c>
      <c r="C404" s="43" t="s">
        <v>773</v>
      </c>
      <c r="D404" s="49"/>
      <c r="E404" s="21"/>
      <c r="F404" s="21"/>
      <c r="G404" s="21"/>
      <c r="H404" s="21"/>
      <c r="I404" s="21"/>
      <c r="J404" s="21"/>
      <c r="K404" s="21"/>
      <c r="L404" s="21"/>
      <c r="M404" s="34">
        <v>3.0000000000000001E-3</v>
      </c>
    </row>
    <row r="405" spans="1:13" ht="51" x14ac:dyDescent="0.2">
      <c r="A405" s="26" t="s">
        <v>774</v>
      </c>
      <c r="B405" s="43" t="s">
        <v>775</v>
      </c>
      <c r="C405" s="43" t="s">
        <v>776</v>
      </c>
      <c r="D405" s="49"/>
      <c r="E405" s="21"/>
      <c r="F405" s="21"/>
      <c r="G405" s="34">
        <v>5.0000000000000001E-3</v>
      </c>
      <c r="H405" s="34">
        <v>5.0000000000000001E-3</v>
      </c>
      <c r="I405" s="34">
        <v>5.0000000000000001E-3</v>
      </c>
      <c r="J405" s="34">
        <v>5.0000000000000001E-3</v>
      </c>
      <c r="K405" s="34">
        <v>5.0000000000000001E-3</v>
      </c>
      <c r="L405" s="34">
        <v>5.0000000000000001E-3</v>
      </c>
      <c r="M405" s="34">
        <v>5.0000000000000001E-3</v>
      </c>
    </row>
    <row r="406" spans="1:13" ht="51" x14ac:dyDescent="0.2">
      <c r="A406" s="26" t="s">
        <v>777</v>
      </c>
      <c r="B406" s="43" t="s">
        <v>778</v>
      </c>
      <c r="C406" s="43" t="s">
        <v>779</v>
      </c>
      <c r="D406" s="49"/>
      <c r="E406" s="49"/>
      <c r="F406" s="21"/>
      <c r="G406" s="21"/>
      <c r="H406" s="21"/>
      <c r="I406" s="21"/>
      <c r="J406" s="21"/>
      <c r="K406" s="49"/>
      <c r="L406" s="34">
        <v>6.0000000000000001E-3</v>
      </c>
      <c r="M406" s="34">
        <v>6.0000000000000001E-3</v>
      </c>
    </row>
    <row r="407" spans="1:13" ht="38.25" x14ac:dyDescent="0.2">
      <c r="A407" s="26" t="s">
        <v>780</v>
      </c>
      <c r="B407" s="43" t="s">
        <v>781</v>
      </c>
      <c r="C407" s="43" t="s">
        <v>782</v>
      </c>
      <c r="D407" s="49"/>
      <c r="E407" s="21"/>
      <c r="F407" s="49"/>
      <c r="G407" s="21"/>
      <c r="H407" s="21"/>
      <c r="I407" s="34">
        <v>8.9999999999999993E-3</v>
      </c>
      <c r="J407" s="34">
        <v>8.9999999999999993E-3</v>
      </c>
      <c r="K407" s="34">
        <v>8.9999999999999993E-3</v>
      </c>
      <c r="L407" s="34">
        <v>8.9999999999999993E-3</v>
      </c>
      <c r="M407" s="34">
        <v>8.9999999999999993E-3</v>
      </c>
    </row>
    <row r="408" spans="1:13" ht="51" x14ac:dyDescent="0.2">
      <c r="A408" s="26" t="s">
        <v>783</v>
      </c>
      <c r="B408" s="43" t="s">
        <v>784</v>
      </c>
      <c r="C408" s="43" t="s">
        <v>785</v>
      </c>
      <c r="D408" s="49"/>
      <c r="E408" s="21"/>
      <c r="F408" s="21"/>
      <c r="G408" s="34">
        <v>5.0000000000000001E-3</v>
      </c>
      <c r="H408" s="34">
        <v>5.0000000000000001E-3</v>
      </c>
      <c r="I408" s="34">
        <v>5.0000000000000001E-3</v>
      </c>
      <c r="J408" s="34">
        <v>5.0000000000000001E-3</v>
      </c>
      <c r="K408" s="34">
        <v>5.0000000000000001E-3</v>
      </c>
      <c r="L408" s="34">
        <v>5.0000000000000001E-3</v>
      </c>
      <c r="M408" s="34">
        <v>5.0000000000000001E-3</v>
      </c>
    </row>
    <row r="409" spans="1:13" ht="51" x14ac:dyDescent="0.2">
      <c r="A409" s="26" t="s">
        <v>786</v>
      </c>
      <c r="B409" s="43" t="s">
        <v>787</v>
      </c>
      <c r="C409" s="43" t="s">
        <v>788</v>
      </c>
      <c r="D409" s="49"/>
      <c r="E409" s="21"/>
      <c r="F409" s="21"/>
      <c r="G409" s="21"/>
      <c r="H409" s="34">
        <v>3.0000000000000001E-3</v>
      </c>
      <c r="I409" s="34">
        <v>3.0000000000000001E-3</v>
      </c>
      <c r="J409" s="34">
        <v>3.0000000000000001E-3</v>
      </c>
      <c r="K409" s="34">
        <v>3.0000000000000001E-3</v>
      </c>
      <c r="L409" s="34">
        <v>3.0000000000000001E-3</v>
      </c>
      <c r="M409" s="34">
        <v>3.0000000000000001E-3</v>
      </c>
    </row>
    <row r="410" spans="1:13" ht="51" x14ac:dyDescent="0.2">
      <c r="A410" s="26" t="s">
        <v>789</v>
      </c>
      <c r="B410" s="43" t="s">
        <v>790</v>
      </c>
      <c r="C410" s="43" t="s">
        <v>791</v>
      </c>
      <c r="D410" s="49"/>
      <c r="E410" s="21"/>
      <c r="F410" s="21"/>
      <c r="G410" s="34">
        <v>3.0000000000000001E-3</v>
      </c>
      <c r="H410" s="34">
        <v>3.0000000000000001E-3</v>
      </c>
      <c r="I410" s="34">
        <v>3.0000000000000001E-3</v>
      </c>
      <c r="J410" s="34">
        <v>3.0000000000000001E-3</v>
      </c>
      <c r="K410" s="34">
        <v>3.0000000000000001E-3</v>
      </c>
      <c r="L410" s="34">
        <v>3.0000000000000001E-3</v>
      </c>
      <c r="M410" s="34">
        <v>3.0000000000000001E-3</v>
      </c>
    </row>
    <row r="411" spans="1:13" ht="51" x14ac:dyDescent="0.2">
      <c r="A411" s="26" t="s">
        <v>792</v>
      </c>
      <c r="B411" s="43" t="s">
        <v>793</v>
      </c>
      <c r="C411" s="43" t="s">
        <v>794</v>
      </c>
      <c r="D411" s="49"/>
      <c r="E411" s="34">
        <v>1E-3</v>
      </c>
      <c r="F411" s="34">
        <v>1E-3</v>
      </c>
      <c r="G411" s="34">
        <v>1E-3</v>
      </c>
      <c r="H411" s="34">
        <v>1E-3</v>
      </c>
      <c r="I411" s="34">
        <v>1E-3</v>
      </c>
      <c r="J411" s="34">
        <v>1E-3</v>
      </c>
      <c r="K411" s="34">
        <v>1E-3</v>
      </c>
      <c r="L411" s="34">
        <v>1E-3</v>
      </c>
      <c r="M411" s="34">
        <v>1E-3</v>
      </c>
    </row>
    <row r="412" spans="1:13" ht="51" x14ac:dyDescent="0.2">
      <c r="A412" s="26" t="s">
        <v>795</v>
      </c>
      <c r="B412" s="43" t="s">
        <v>796</v>
      </c>
      <c r="C412" s="43" t="s">
        <v>797</v>
      </c>
      <c r="D412" s="49"/>
      <c r="E412" s="21"/>
      <c r="F412" s="21"/>
      <c r="G412" s="21"/>
      <c r="H412" s="21"/>
      <c r="I412" s="21"/>
      <c r="J412" s="21"/>
      <c r="K412" s="34">
        <v>5.0000000000000001E-3</v>
      </c>
      <c r="L412" s="34">
        <v>5.0000000000000001E-3</v>
      </c>
      <c r="M412" s="34">
        <v>5.0000000000000001E-3</v>
      </c>
    </row>
    <row r="413" spans="1:13" ht="51" x14ac:dyDescent="0.2">
      <c r="A413" s="26" t="s">
        <v>798</v>
      </c>
      <c r="B413" s="43" t="s">
        <v>799</v>
      </c>
      <c r="C413" s="43" t="s">
        <v>800</v>
      </c>
      <c r="D413" s="49"/>
      <c r="E413" s="21"/>
      <c r="F413" s="21"/>
      <c r="G413" s="21"/>
      <c r="H413" s="21"/>
      <c r="I413" s="21"/>
      <c r="J413" s="21"/>
      <c r="K413" s="21"/>
      <c r="L413" s="34">
        <v>1.2E-2</v>
      </c>
      <c r="M413" s="34">
        <v>1.2E-2</v>
      </c>
    </row>
    <row r="414" spans="1:13" ht="51" x14ac:dyDescent="0.2">
      <c r="A414" s="26" t="s">
        <v>801</v>
      </c>
      <c r="B414" s="43" t="s">
        <v>802</v>
      </c>
      <c r="C414" s="43" t="s">
        <v>803</v>
      </c>
      <c r="D414" s="49"/>
      <c r="E414" s="21"/>
      <c r="F414" s="21"/>
      <c r="G414" s="21"/>
      <c r="H414" s="21"/>
      <c r="I414" s="34">
        <v>3.0000000000000001E-3</v>
      </c>
      <c r="J414" s="34">
        <v>3.0000000000000001E-3</v>
      </c>
      <c r="K414" s="34">
        <v>3.0000000000000001E-3</v>
      </c>
      <c r="L414" s="34">
        <v>3.0000000000000001E-3</v>
      </c>
      <c r="M414" s="34">
        <v>3.0000000000000001E-3</v>
      </c>
    </row>
    <row r="415" spans="1:13" ht="38.25" x14ac:dyDescent="0.2">
      <c r="A415" s="26" t="s">
        <v>804</v>
      </c>
      <c r="B415" s="43" t="s">
        <v>805</v>
      </c>
      <c r="C415" s="43" t="s">
        <v>713</v>
      </c>
      <c r="D415" s="49"/>
      <c r="E415" s="21"/>
      <c r="F415" s="21"/>
      <c r="G415" s="34">
        <v>3.0000000000000001E-3</v>
      </c>
      <c r="H415" s="34">
        <v>3.0000000000000001E-3</v>
      </c>
      <c r="I415" s="34">
        <v>3.0000000000000001E-3</v>
      </c>
      <c r="J415" s="34">
        <v>3.0000000000000001E-3</v>
      </c>
      <c r="K415" s="34">
        <v>3.0000000000000001E-3</v>
      </c>
      <c r="L415" s="34">
        <v>3.0000000000000001E-3</v>
      </c>
      <c r="M415" s="34">
        <v>3.0000000000000001E-3</v>
      </c>
    </row>
    <row r="416" spans="1:13" ht="38.25" x14ac:dyDescent="0.2">
      <c r="A416" s="26" t="s">
        <v>806</v>
      </c>
      <c r="B416" s="43" t="s">
        <v>807</v>
      </c>
      <c r="C416" s="43" t="s">
        <v>808</v>
      </c>
      <c r="D416" s="49"/>
      <c r="E416" s="49"/>
      <c r="F416" s="21"/>
      <c r="G416" s="34">
        <v>3.0000000000000001E-3</v>
      </c>
      <c r="H416" s="34">
        <v>3.0000000000000001E-3</v>
      </c>
      <c r="I416" s="34">
        <v>3.0000000000000001E-3</v>
      </c>
      <c r="J416" s="34">
        <v>3.0000000000000001E-3</v>
      </c>
      <c r="K416" s="34">
        <v>3.0000000000000001E-3</v>
      </c>
      <c r="L416" s="34">
        <v>3.0000000000000001E-3</v>
      </c>
      <c r="M416" s="34">
        <v>3.0000000000000001E-3</v>
      </c>
    </row>
    <row r="417" spans="1:13" ht="38.25" x14ac:dyDescent="0.2">
      <c r="A417" s="26" t="s">
        <v>809</v>
      </c>
      <c r="B417" s="43" t="s">
        <v>810</v>
      </c>
      <c r="C417" s="43" t="s">
        <v>811</v>
      </c>
      <c r="D417" s="49"/>
      <c r="E417" s="34">
        <v>3.0000000000000001E-3</v>
      </c>
      <c r="F417" s="34">
        <v>3.0000000000000001E-3</v>
      </c>
      <c r="G417" s="34">
        <v>3.0000000000000001E-3</v>
      </c>
      <c r="H417" s="34">
        <v>3.0000000000000001E-3</v>
      </c>
      <c r="I417" s="34">
        <v>3.0000000000000001E-3</v>
      </c>
      <c r="J417" s="34">
        <v>3.0000000000000001E-3</v>
      </c>
      <c r="K417" s="34">
        <v>3.0000000000000001E-3</v>
      </c>
      <c r="L417" s="34">
        <v>3.0000000000000001E-3</v>
      </c>
      <c r="M417" s="34">
        <v>3.0000000000000001E-3</v>
      </c>
    </row>
    <row r="418" spans="1:13" ht="38.25" x14ac:dyDescent="0.2">
      <c r="A418" s="26" t="s">
        <v>812</v>
      </c>
      <c r="B418" s="43" t="s">
        <v>813</v>
      </c>
      <c r="C418" s="43" t="s">
        <v>814</v>
      </c>
      <c r="D418" s="49"/>
      <c r="E418" s="21"/>
      <c r="F418" s="21"/>
      <c r="G418" s="34">
        <v>3.0000000000000001E-3</v>
      </c>
      <c r="H418" s="34">
        <v>3.0000000000000001E-3</v>
      </c>
      <c r="I418" s="34">
        <v>3.0000000000000001E-3</v>
      </c>
      <c r="J418" s="34">
        <v>3.0000000000000001E-3</v>
      </c>
      <c r="K418" s="34">
        <v>3.0000000000000001E-3</v>
      </c>
      <c r="L418" s="34">
        <v>3.0000000000000001E-3</v>
      </c>
      <c r="M418" s="34">
        <v>3.0000000000000001E-3</v>
      </c>
    </row>
    <row r="419" spans="1:13" ht="38.25" x14ac:dyDescent="0.2">
      <c r="A419" s="26" t="s">
        <v>815</v>
      </c>
      <c r="B419" s="43" t="s">
        <v>813</v>
      </c>
      <c r="C419" s="43" t="s">
        <v>816</v>
      </c>
      <c r="D419" s="49"/>
      <c r="E419" s="21"/>
      <c r="F419" s="21"/>
      <c r="G419" s="21"/>
      <c r="H419" s="34">
        <v>3.0000000000000001E-3</v>
      </c>
      <c r="I419" s="34">
        <v>3.0000000000000001E-3</v>
      </c>
      <c r="J419" s="34">
        <v>3.0000000000000001E-3</v>
      </c>
      <c r="K419" s="34">
        <v>3.0000000000000001E-3</v>
      </c>
      <c r="L419" s="34">
        <v>3.0000000000000001E-3</v>
      </c>
      <c r="M419" s="34">
        <v>3.0000000000000001E-3</v>
      </c>
    </row>
    <row r="420" spans="1:13" ht="38.25" x14ac:dyDescent="0.2">
      <c r="A420" s="26" t="s">
        <v>817</v>
      </c>
      <c r="B420" s="43" t="s">
        <v>818</v>
      </c>
      <c r="C420" s="43" t="s">
        <v>819</v>
      </c>
      <c r="D420" s="49"/>
      <c r="E420" s="21"/>
      <c r="F420" s="21"/>
      <c r="G420" s="34">
        <v>3.0000000000000001E-3</v>
      </c>
      <c r="H420" s="34">
        <v>3.0000000000000001E-3</v>
      </c>
      <c r="I420" s="34">
        <v>3.0000000000000001E-3</v>
      </c>
      <c r="J420" s="34">
        <v>3.0000000000000001E-3</v>
      </c>
      <c r="K420" s="34">
        <v>3.0000000000000001E-3</v>
      </c>
      <c r="L420" s="34">
        <v>3.0000000000000001E-3</v>
      </c>
      <c r="M420" s="34">
        <v>3.0000000000000001E-3</v>
      </c>
    </row>
    <row r="421" spans="1:13" ht="38.25" x14ac:dyDescent="0.2">
      <c r="A421" s="26" t="s">
        <v>820</v>
      </c>
      <c r="B421" s="43" t="s">
        <v>821</v>
      </c>
      <c r="C421" s="43" t="s">
        <v>822</v>
      </c>
      <c r="D421" s="49"/>
      <c r="E421" s="21"/>
      <c r="F421" s="21"/>
      <c r="G421" s="21"/>
      <c r="H421" s="21"/>
      <c r="I421" s="21"/>
      <c r="J421" s="34">
        <v>0.01</v>
      </c>
      <c r="K421" s="34">
        <v>0.01</v>
      </c>
      <c r="L421" s="34">
        <v>0.01</v>
      </c>
      <c r="M421" s="34">
        <v>0.01</v>
      </c>
    </row>
    <row r="422" spans="1:13" ht="38.25" x14ac:dyDescent="0.2">
      <c r="A422" s="26" t="s">
        <v>823</v>
      </c>
      <c r="B422" s="43" t="s">
        <v>824</v>
      </c>
      <c r="C422" s="43" t="s">
        <v>825</v>
      </c>
      <c r="D422" s="49"/>
      <c r="E422" s="21"/>
      <c r="F422" s="21"/>
      <c r="G422" s="21"/>
      <c r="H422" s="21"/>
      <c r="I422" s="21"/>
      <c r="J422" s="21"/>
      <c r="K422" s="34">
        <v>8.9999999999999993E-3</v>
      </c>
      <c r="L422" s="34">
        <v>8.9999999999999993E-3</v>
      </c>
      <c r="M422" s="34">
        <v>8.9999999999999993E-3</v>
      </c>
    </row>
    <row r="423" spans="1:13" ht="51" x14ac:dyDescent="0.2">
      <c r="A423" s="26" t="s">
        <v>826</v>
      </c>
      <c r="B423" s="43" t="s">
        <v>827</v>
      </c>
      <c r="C423" s="43" t="s">
        <v>828</v>
      </c>
      <c r="D423" s="49"/>
      <c r="E423" s="21"/>
      <c r="F423" s="21"/>
      <c r="G423" s="21"/>
      <c r="H423" s="21"/>
      <c r="I423" s="21"/>
      <c r="J423" s="21"/>
      <c r="K423" s="21"/>
      <c r="L423" s="34">
        <v>1E-3</v>
      </c>
      <c r="M423" s="34">
        <v>1E-3</v>
      </c>
    </row>
    <row r="424" spans="1:13" ht="38.25" x14ac:dyDescent="0.2">
      <c r="A424" s="26" t="s">
        <v>829</v>
      </c>
      <c r="B424" s="43" t="s">
        <v>830</v>
      </c>
      <c r="C424" s="43" t="s">
        <v>831</v>
      </c>
      <c r="D424" s="49"/>
      <c r="E424" s="21"/>
      <c r="F424" s="21"/>
      <c r="G424" s="21"/>
      <c r="H424" s="21"/>
      <c r="I424" s="21"/>
      <c r="J424" s="21"/>
      <c r="K424" s="21"/>
      <c r="L424" s="21"/>
      <c r="M424" s="34">
        <v>1E-3</v>
      </c>
    </row>
    <row r="425" spans="1:13" ht="38.25" x14ac:dyDescent="0.2">
      <c r="A425" s="26" t="s">
        <v>832</v>
      </c>
      <c r="B425" s="43" t="s">
        <v>833</v>
      </c>
      <c r="C425" s="43" t="s">
        <v>834</v>
      </c>
      <c r="D425" s="49"/>
      <c r="E425" s="21"/>
      <c r="F425" s="21"/>
      <c r="G425" s="34">
        <v>1.2E-2</v>
      </c>
      <c r="H425" s="34">
        <v>1.2E-2</v>
      </c>
      <c r="I425" s="34">
        <v>1.2E-2</v>
      </c>
      <c r="J425" s="34">
        <v>1.2E-2</v>
      </c>
      <c r="K425" s="34">
        <v>1.2E-2</v>
      </c>
      <c r="L425" s="34">
        <v>1.2E-2</v>
      </c>
      <c r="M425" s="34">
        <v>1.2E-2</v>
      </c>
    </row>
    <row r="426" spans="1:13" ht="38.25" x14ac:dyDescent="0.2">
      <c r="A426" s="26" t="s">
        <v>835</v>
      </c>
      <c r="B426" s="43" t="s">
        <v>836</v>
      </c>
      <c r="C426" s="43" t="s">
        <v>837</v>
      </c>
      <c r="D426" s="49"/>
      <c r="E426" s="49"/>
      <c r="F426" s="21"/>
      <c r="G426" s="21"/>
      <c r="H426" s="21"/>
      <c r="I426" s="34">
        <v>1.1299999999999999E-3</v>
      </c>
      <c r="J426" s="34">
        <v>1.1299999999999999E-3</v>
      </c>
      <c r="K426" s="34">
        <v>1.1299999999999999E-3</v>
      </c>
      <c r="L426" s="34">
        <v>1.1299999999999999E-3</v>
      </c>
      <c r="M426" s="34">
        <v>1.1299999999999999E-3</v>
      </c>
    </row>
    <row r="427" spans="1:13" ht="38.25" x14ac:dyDescent="0.2">
      <c r="A427" s="26" t="s">
        <v>838</v>
      </c>
      <c r="B427" s="43" t="s">
        <v>839</v>
      </c>
      <c r="C427" s="43" t="s">
        <v>713</v>
      </c>
      <c r="D427" s="49"/>
      <c r="E427" s="21"/>
      <c r="F427" s="49"/>
      <c r="G427" s="21"/>
      <c r="H427" s="21"/>
      <c r="I427" s="21"/>
      <c r="J427" s="21"/>
      <c r="K427" s="34">
        <v>1E-3</v>
      </c>
      <c r="L427" s="34">
        <v>1E-3</v>
      </c>
      <c r="M427" s="34">
        <v>1E-3</v>
      </c>
    </row>
    <row r="428" spans="1:13" ht="38.25" x14ac:dyDescent="0.2">
      <c r="A428" s="26" t="s">
        <v>840</v>
      </c>
      <c r="B428" s="43" t="s">
        <v>841</v>
      </c>
      <c r="C428" s="43" t="s">
        <v>713</v>
      </c>
      <c r="D428" s="49"/>
      <c r="E428" s="21"/>
      <c r="F428" s="21"/>
      <c r="G428" s="34">
        <v>3.0000000000000001E-3</v>
      </c>
      <c r="H428" s="34">
        <v>3.0000000000000001E-3</v>
      </c>
      <c r="I428" s="34">
        <v>3.0000000000000001E-3</v>
      </c>
      <c r="J428" s="34">
        <v>3.0000000000000001E-3</v>
      </c>
      <c r="K428" s="34">
        <v>3.0000000000000001E-3</v>
      </c>
      <c r="L428" s="34">
        <v>3.0000000000000001E-3</v>
      </c>
      <c r="M428" s="34">
        <v>3.0000000000000001E-3</v>
      </c>
    </row>
    <row r="429" spans="1:13" x14ac:dyDescent="0.2">
      <c r="A429" s="26">
        <v>125</v>
      </c>
      <c r="B429" s="43" t="s">
        <v>842</v>
      </c>
      <c r="C429" s="43" t="s">
        <v>597</v>
      </c>
      <c r="D429" s="49"/>
      <c r="E429" s="21"/>
      <c r="F429" s="21"/>
      <c r="G429" s="34"/>
      <c r="H429" s="21"/>
      <c r="I429" s="21"/>
      <c r="J429" s="21"/>
      <c r="K429" s="21"/>
      <c r="L429" s="21"/>
      <c r="M429" s="21">
        <v>0.03</v>
      </c>
    </row>
    <row r="430" spans="1:13" ht="11.25" customHeight="1" x14ac:dyDescent="0.2">
      <c r="A430" s="78" t="s">
        <v>843</v>
      </c>
      <c r="B430" s="79"/>
      <c r="C430" s="80"/>
      <c r="D430" s="10">
        <f t="shared" ref="D430:L430" si="8">SUM(D431:D439)</f>
        <v>3.568849186695505</v>
      </c>
      <c r="E430" s="10">
        <f t="shared" si="8"/>
        <v>7.1991074082260846</v>
      </c>
      <c r="F430" s="10">
        <f t="shared" si="8"/>
        <v>10.70749857847329</v>
      </c>
      <c r="G430" s="10">
        <f t="shared" si="8"/>
        <v>13.70749857847329</v>
      </c>
      <c r="H430" s="10">
        <f t="shared" si="8"/>
        <v>17.507498578473289</v>
      </c>
      <c r="I430" s="10">
        <f t="shared" si="8"/>
        <v>21.207498578473292</v>
      </c>
      <c r="J430" s="10">
        <f t="shared" si="8"/>
        <v>24.30749857847329</v>
      </c>
      <c r="K430" s="10">
        <f t="shared" si="8"/>
        <v>27.522912939678381</v>
      </c>
      <c r="L430" s="10">
        <f t="shared" si="8"/>
        <v>30.822912939678382</v>
      </c>
      <c r="M430" s="10">
        <f>SUM(M431:M439)</f>
        <v>34.822912939678382</v>
      </c>
    </row>
    <row r="431" spans="1:13" ht="87" x14ac:dyDescent="0.2">
      <c r="A431" s="11">
        <v>1</v>
      </c>
      <c r="B431" s="12" t="s">
        <v>844</v>
      </c>
      <c r="C431" s="13" t="s">
        <v>888</v>
      </c>
      <c r="D431" s="15">
        <v>1.3055944843101661</v>
      </c>
      <c r="E431" s="15">
        <v>1.3055944843101661</v>
      </c>
      <c r="F431" s="15">
        <v>1.3055944843101661</v>
      </c>
      <c r="G431" s="15">
        <v>1.3055944843101661</v>
      </c>
      <c r="H431" s="15">
        <v>1.3055944843101661</v>
      </c>
      <c r="I431" s="15">
        <v>1.3055944843101661</v>
      </c>
      <c r="J431" s="15">
        <v>1.3055944843101661</v>
      </c>
      <c r="K431" s="15">
        <v>1.3055944843101661</v>
      </c>
      <c r="L431" s="15">
        <v>1.3055944843101661</v>
      </c>
      <c r="M431" s="15">
        <v>1.3055944843101661</v>
      </c>
    </row>
    <row r="432" spans="1:13" ht="25.5" x14ac:dyDescent="0.2">
      <c r="A432" s="11">
        <f t="shared" ref="A432:A439" si="9">A431+1</f>
        <v>2</v>
      </c>
      <c r="B432" s="12" t="s">
        <v>845</v>
      </c>
      <c r="C432" s="13" t="s">
        <v>846</v>
      </c>
      <c r="D432" s="21">
        <v>1.5154087951914974</v>
      </c>
      <c r="E432" s="21">
        <v>1.5154087951914974</v>
      </c>
      <c r="F432" s="21">
        <v>1.5154087951914974</v>
      </c>
      <c r="G432" s="21">
        <v>1.5154087951914974</v>
      </c>
      <c r="H432" s="21">
        <v>1.5154087951914974</v>
      </c>
      <c r="I432" s="21">
        <v>1.5154087951914974</v>
      </c>
      <c r="J432" s="21">
        <v>1.5154087951914974</v>
      </c>
      <c r="K432" s="21">
        <v>1.5154087951914974</v>
      </c>
      <c r="L432" s="21">
        <v>1.5154087951914974</v>
      </c>
      <c r="M432" s="21">
        <v>1.5154087951914974</v>
      </c>
    </row>
    <row r="433" spans="1:13" x14ac:dyDescent="0.2">
      <c r="A433" s="11">
        <f t="shared" si="9"/>
        <v>3</v>
      </c>
      <c r="B433" s="12" t="s">
        <v>847</v>
      </c>
      <c r="C433" s="13" t="s">
        <v>848</v>
      </c>
      <c r="D433" s="21">
        <v>0.74784590719384125</v>
      </c>
      <c r="E433" s="21">
        <v>0.74784590719384125</v>
      </c>
      <c r="F433" s="21">
        <v>0.74784590719384125</v>
      </c>
      <c r="G433" s="21">
        <v>0.74784590719384125</v>
      </c>
      <c r="H433" s="21">
        <v>0.74784590719384125</v>
      </c>
      <c r="I433" s="21">
        <v>0.74784590719384125</v>
      </c>
      <c r="J433" s="21">
        <v>0.74784590719384125</v>
      </c>
      <c r="K433" s="21">
        <v>0.74784590719384125</v>
      </c>
      <c r="L433" s="21">
        <v>0.74784590719384125</v>
      </c>
      <c r="M433" s="21">
        <v>0.74784590719384125</v>
      </c>
    </row>
    <row r="434" spans="1:13" x14ac:dyDescent="0.2">
      <c r="A434" s="11">
        <f t="shared" si="9"/>
        <v>4</v>
      </c>
      <c r="B434" s="12" t="s">
        <v>849</v>
      </c>
      <c r="C434" s="13" t="s">
        <v>850</v>
      </c>
      <c r="D434" s="10"/>
      <c r="E434" s="21">
        <v>0.7871316681967091</v>
      </c>
      <c r="F434" s="21">
        <v>0.7871316681967091</v>
      </c>
      <c r="G434" s="21">
        <v>0.7871316681967091</v>
      </c>
      <c r="H434" s="21">
        <v>0.7871316681967091</v>
      </c>
      <c r="I434" s="21">
        <v>0.7871316681967091</v>
      </c>
      <c r="J434" s="21">
        <v>0.7871316681967091</v>
      </c>
      <c r="K434" s="21">
        <v>0.7871316681967091</v>
      </c>
      <c r="L434" s="21">
        <v>0.7871316681967091</v>
      </c>
      <c r="M434" s="21">
        <v>0.7871316681967091</v>
      </c>
    </row>
    <row r="435" spans="1:13" x14ac:dyDescent="0.2">
      <c r="A435" s="11">
        <f t="shared" si="9"/>
        <v>5</v>
      </c>
      <c r="B435" s="17" t="s">
        <v>851</v>
      </c>
      <c r="C435" s="13" t="s">
        <v>852</v>
      </c>
      <c r="D435" s="10"/>
      <c r="E435" s="21">
        <v>1.0064065244627174</v>
      </c>
      <c r="F435" s="21">
        <v>1.0064065244627174</v>
      </c>
      <c r="G435" s="21">
        <v>1.0064065244627174</v>
      </c>
      <c r="H435" s="21">
        <v>1.0064065244627174</v>
      </c>
      <c r="I435" s="21">
        <v>1.0064065244627174</v>
      </c>
      <c r="J435" s="21">
        <v>1.0064065244627174</v>
      </c>
      <c r="K435" s="21">
        <v>1.0064065244627174</v>
      </c>
      <c r="L435" s="21">
        <v>1.0064065244627174</v>
      </c>
      <c r="M435" s="21">
        <v>1.0064065244627174</v>
      </c>
    </row>
    <row r="436" spans="1:13" x14ac:dyDescent="0.2">
      <c r="A436" s="11">
        <f t="shared" si="9"/>
        <v>6</v>
      </c>
      <c r="B436" s="12" t="s">
        <v>853</v>
      </c>
      <c r="C436" s="13" t="s">
        <v>854</v>
      </c>
      <c r="D436" s="10"/>
      <c r="E436" s="21">
        <v>0.93672002887115291</v>
      </c>
      <c r="F436" s="21">
        <v>0.93672002887115291</v>
      </c>
      <c r="G436" s="21">
        <v>0.93672002887115291</v>
      </c>
      <c r="H436" s="21">
        <v>0.93672002887115291</v>
      </c>
      <c r="I436" s="21">
        <v>0.93672002887115291</v>
      </c>
      <c r="J436" s="21">
        <v>0.93672002887115291</v>
      </c>
      <c r="K436" s="21">
        <v>0.93672002887115291</v>
      </c>
      <c r="L436" s="21">
        <v>0.93672002887115291</v>
      </c>
      <c r="M436" s="21">
        <v>0.93672002887115291</v>
      </c>
    </row>
    <row r="437" spans="1:13" ht="36.75" customHeight="1" x14ac:dyDescent="0.2">
      <c r="A437" s="11">
        <f t="shared" si="9"/>
        <v>7</v>
      </c>
      <c r="B437" s="12" t="s">
        <v>855</v>
      </c>
      <c r="C437" s="13" t="s">
        <v>856</v>
      </c>
      <c r="D437" s="10"/>
      <c r="E437" s="10">
        <v>0.9</v>
      </c>
      <c r="F437" s="21">
        <v>2.4083911702472056</v>
      </c>
      <c r="G437" s="21">
        <v>2.4083911702472056</v>
      </c>
      <c r="H437" s="21">
        <v>2.4083911702472056</v>
      </c>
      <c r="I437" s="21">
        <v>2.4083911702472056</v>
      </c>
      <c r="J437" s="21">
        <v>2.4083911702472056</v>
      </c>
      <c r="K437" s="21">
        <v>2.4083911702472056</v>
      </c>
      <c r="L437" s="21">
        <v>2.4083911702472056</v>
      </c>
      <c r="M437" s="21">
        <v>2.4083911702472056</v>
      </c>
    </row>
    <row r="438" spans="1:13" ht="25.5" x14ac:dyDescent="0.2">
      <c r="A438" s="11">
        <f t="shared" si="9"/>
        <v>8</v>
      </c>
      <c r="B438" s="12" t="s">
        <v>857</v>
      </c>
      <c r="C438" s="13" t="s">
        <v>856</v>
      </c>
      <c r="D438" s="10"/>
      <c r="E438" s="10"/>
      <c r="F438" s="10">
        <v>2</v>
      </c>
      <c r="G438" s="10">
        <v>5</v>
      </c>
      <c r="H438" s="10">
        <v>8.8000000000000007</v>
      </c>
      <c r="I438" s="10">
        <v>12.5</v>
      </c>
      <c r="J438" s="21">
        <v>15.6</v>
      </c>
      <c r="K438" s="21">
        <v>16.11541436120509</v>
      </c>
      <c r="L438" s="21">
        <v>16.11541436120509</v>
      </c>
      <c r="M438" s="21">
        <v>16.11541436120509</v>
      </c>
    </row>
    <row r="439" spans="1:13" ht="38.25" x14ac:dyDescent="0.2">
      <c r="A439" s="11">
        <f t="shared" si="9"/>
        <v>9</v>
      </c>
      <c r="B439" s="12" t="s">
        <v>858</v>
      </c>
      <c r="C439" s="13" t="s">
        <v>859</v>
      </c>
      <c r="D439" s="10"/>
      <c r="E439" s="10"/>
      <c r="F439" s="10"/>
      <c r="G439" s="10"/>
      <c r="H439" s="10"/>
      <c r="I439" s="10"/>
      <c r="J439" s="10"/>
      <c r="K439" s="10">
        <v>2.7</v>
      </c>
      <c r="L439" s="10">
        <v>6</v>
      </c>
      <c r="M439" s="50">
        <v>10</v>
      </c>
    </row>
    <row r="440" spans="1:13" ht="15.75" customHeight="1" x14ac:dyDescent="0.2">
      <c r="A440" s="83" t="s">
        <v>860</v>
      </c>
      <c r="B440" s="84"/>
      <c r="C440" s="85"/>
      <c r="D440" s="51">
        <f>SUM(D441:D450)</f>
        <v>0.621</v>
      </c>
      <c r="E440" s="51">
        <f t="shared" ref="E440:M440" si="10">SUM(E441:E450)</f>
        <v>1.2640000000000002</v>
      </c>
      <c r="F440" s="51">
        <f t="shared" si="10"/>
        <v>1.9220000000000002</v>
      </c>
      <c r="G440" s="51">
        <f t="shared" si="10"/>
        <v>3.0850000000000004</v>
      </c>
      <c r="H440" s="51">
        <f t="shared" si="10"/>
        <v>3.6350000000000002</v>
      </c>
      <c r="I440" s="51">
        <f t="shared" si="10"/>
        <v>4.2830000000000004</v>
      </c>
      <c r="J440" s="51">
        <f t="shared" si="10"/>
        <v>5.3840000000000003</v>
      </c>
      <c r="K440" s="51">
        <f t="shared" si="10"/>
        <v>6.4770000000000003</v>
      </c>
      <c r="L440" s="51">
        <f t="shared" si="10"/>
        <v>7.54</v>
      </c>
      <c r="M440" s="51">
        <f t="shared" si="10"/>
        <v>8</v>
      </c>
    </row>
    <row r="441" spans="1:13" x14ac:dyDescent="0.2">
      <c r="A441" s="52">
        <v>1</v>
      </c>
      <c r="B441" s="43" t="s">
        <v>861</v>
      </c>
      <c r="C441" s="53" t="s">
        <v>862</v>
      </c>
      <c r="D441" s="22">
        <v>7.9999999999999932E-3</v>
      </c>
      <c r="E441" s="22">
        <v>7.9999999999999932E-3</v>
      </c>
      <c r="F441" s="22">
        <v>7.9999999999999932E-3</v>
      </c>
      <c r="G441" s="22">
        <v>7.9999999999999932E-3</v>
      </c>
      <c r="H441" s="22">
        <v>7.9999999999999932E-3</v>
      </c>
      <c r="I441" s="22">
        <v>7.9999999999999932E-3</v>
      </c>
      <c r="J441" s="22">
        <v>7.9999999999999932E-3</v>
      </c>
      <c r="K441" s="22">
        <v>7.9999999999999932E-3</v>
      </c>
      <c r="L441" s="22">
        <v>7.9999999999999932E-3</v>
      </c>
      <c r="M441" s="22">
        <v>7.9999999999999932E-3</v>
      </c>
    </row>
    <row r="442" spans="1:13" ht="25.5" x14ac:dyDescent="0.2">
      <c r="A442" s="52">
        <v>2</v>
      </c>
      <c r="B442" s="43" t="s">
        <v>863</v>
      </c>
      <c r="C442" s="53" t="s">
        <v>864</v>
      </c>
      <c r="D442" s="22"/>
      <c r="E442" s="22">
        <v>3.0000000000000249E-2</v>
      </c>
      <c r="F442" s="22">
        <v>3.0000000000000249E-2</v>
      </c>
      <c r="G442" s="22">
        <v>3.0000000000000249E-2</v>
      </c>
      <c r="H442" s="22">
        <v>3.0000000000000249E-2</v>
      </c>
      <c r="I442" s="22">
        <v>3.0000000000000249E-2</v>
      </c>
      <c r="J442" s="22">
        <v>3.0000000000000249E-2</v>
      </c>
      <c r="K442" s="22">
        <v>3.0000000000000249E-2</v>
      </c>
      <c r="L442" s="22">
        <v>3.0000000000000249E-2</v>
      </c>
      <c r="M442" s="22">
        <v>3.0000000000000249E-2</v>
      </c>
    </row>
    <row r="443" spans="1:13" x14ac:dyDescent="0.2">
      <c r="A443" s="52">
        <v>3</v>
      </c>
      <c r="B443" s="43" t="s">
        <v>865</v>
      </c>
      <c r="C443" s="53" t="s">
        <v>866</v>
      </c>
      <c r="D443" s="22"/>
      <c r="E443" s="22"/>
      <c r="F443" s="22">
        <v>4.4999999999999998E-2</v>
      </c>
      <c r="G443" s="22">
        <v>4.4999999999999998E-2</v>
      </c>
      <c r="H443" s="22">
        <v>4.4999999999999998E-2</v>
      </c>
      <c r="I443" s="22">
        <v>4.4999999999999998E-2</v>
      </c>
      <c r="J443" s="22">
        <v>4.4999999999999998E-2</v>
      </c>
      <c r="K443" s="22">
        <v>4.4999999999999998E-2</v>
      </c>
      <c r="L443" s="22">
        <v>4.4999999999999998E-2</v>
      </c>
      <c r="M443" s="22">
        <v>4.4999999999999998E-2</v>
      </c>
    </row>
    <row r="444" spans="1:13" x14ac:dyDescent="0.2">
      <c r="A444" s="52">
        <v>4</v>
      </c>
      <c r="B444" s="43" t="s">
        <v>867</v>
      </c>
      <c r="C444" s="53" t="s">
        <v>868</v>
      </c>
      <c r="D444" s="22"/>
      <c r="E444" s="22"/>
      <c r="F444" s="22"/>
      <c r="G444" s="22">
        <v>0.1</v>
      </c>
      <c r="H444" s="22">
        <v>0.1</v>
      </c>
      <c r="I444" s="22">
        <v>0.1</v>
      </c>
      <c r="J444" s="22">
        <v>0.1</v>
      </c>
      <c r="K444" s="22">
        <v>0.1</v>
      </c>
      <c r="L444" s="22">
        <v>0.1</v>
      </c>
      <c r="M444" s="22">
        <v>0.1</v>
      </c>
    </row>
    <row r="445" spans="1:13" x14ac:dyDescent="0.2">
      <c r="A445" s="52">
        <v>5</v>
      </c>
      <c r="B445" s="43" t="s">
        <v>869</v>
      </c>
      <c r="C445" s="53" t="s">
        <v>870</v>
      </c>
      <c r="D445" s="22"/>
      <c r="E445" s="22"/>
      <c r="F445" s="22"/>
      <c r="G445" s="22"/>
      <c r="H445" s="22">
        <v>0.1</v>
      </c>
      <c r="I445" s="22">
        <v>0.1</v>
      </c>
      <c r="J445" s="22">
        <v>0.1</v>
      </c>
      <c r="K445" s="22">
        <v>0.1</v>
      </c>
      <c r="L445" s="22">
        <v>0.1</v>
      </c>
      <c r="M445" s="22">
        <v>0.1</v>
      </c>
    </row>
    <row r="446" spans="1:13" x14ac:dyDescent="0.2">
      <c r="A446" s="52">
        <v>6</v>
      </c>
      <c r="B446" s="43" t="s">
        <v>871</v>
      </c>
      <c r="C446" s="53" t="s">
        <v>872</v>
      </c>
      <c r="D446" s="22"/>
      <c r="E446" s="22"/>
      <c r="F446" s="22"/>
      <c r="G446" s="22"/>
      <c r="H446" s="22"/>
      <c r="I446" s="22">
        <v>3.5000000000000003E-2</v>
      </c>
      <c r="J446" s="22">
        <v>3.5000000000000003E-2</v>
      </c>
      <c r="K446" s="22">
        <v>3.5000000000000003E-2</v>
      </c>
      <c r="L446" s="22">
        <v>3.5000000000000003E-2</v>
      </c>
      <c r="M446" s="22">
        <v>3.5000000000000003E-2</v>
      </c>
    </row>
    <row r="447" spans="1:13" ht="25.5" x14ac:dyDescent="0.2">
      <c r="A447" s="52">
        <v>7</v>
      </c>
      <c r="B447" s="43" t="s">
        <v>873</v>
      </c>
      <c r="C447" s="53" t="s">
        <v>874</v>
      </c>
      <c r="D447" s="22"/>
      <c r="E447" s="22"/>
      <c r="F447" s="22"/>
      <c r="G447" s="22"/>
      <c r="H447" s="22"/>
      <c r="I447" s="22"/>
      <c r="J447" s="22">
        <v>3.8000000000000006E-2</v>
      </c>
      <c r="K447" s="22">
        <v>3.8000000000000006E-2</v>
      </c>
      <c r="L447" s="22">
        <v>3.8000000000000006E-2</v>
      </c>
      <c r="M447" s="22">
        <v>3.8000000000000006E-2</v>
      </c>
    </row>
    <row r="448" spans="1:13" x14ac:dyDescent="0.2">
      <c r="A448" s="52">
        <v>8</v>
      </c>
      <c r="B448" s="43" t="s">
        <v>875</v>
      </c>
      <c r="C448" s="53" t="s">
        <v>876</v>
      </c>
      <c r="D448" s="22"/>
      <c r="E448" s="22"/>
      <c r="F448" s="22"/>
      <c r="G448" s="22"/>
      <c r="H448" s="22"/>
      <c r="I448" s="22"/>
      <c r="J448" s="22"/>
      <c r="K448" s="22">
        <v>0.03</v>
      </c>
      <c r="L448" s="22">
        <v>0.03</v>
      </c>
      <c r="M448" s="22">
        <v>0.03</v>
      </c>
    </row>
    <row r="449" spans="1:16" x14ac:dyDescent="0.2">
      <c r="A449" s="52">
        <v>9</v>
      </c>
      <c r="B449" s="43" t="s">
        <v>877</v>
      </c>
      <c r="C449" s="53" t="s">
        <v>878</v>
      </c>
      <c r="D449" s="22">
        <v>0.61299999999999999</v>
      </c>
      <c r="E449" s="22">
        <v>1.226</v>
      </c>
      <c r="F449" s="22">
        <v>1.839</v>
      </c>
      <c r="G449" s="22">
        <v>2.452</v>
      </c>
      <c r="H449" s="22">
        <v>2.452</v>
      </c>
      <c r="I449" s="22">
        <v>3.0649999999999999</v>
      </c>
      <c r="J449" s="22">
        <v>3.6779999999999999</v>
      </c>
      <c r="K449" s="22">
        <v>4.2910000000000004</v>
      </c>
      <c r="L449" s="22">
        <v>4.9039999999999999</v>
      </c>
      <c r="M449" s="22">
        <v>4.9039999999999999</v>
      </c>
    </row>
    <row r="450" spans="1:16" x14ac:dyDescent="0.2">
      <c r="A450" s="52">
        <v>10</v>
      </c>
      <c r="B450" s="43" t="s">
        <v>879</v>
      </c>
      <c r="C450" s="53" t="s">
        <v>880</v>
      </c>
      <c r="D450" s="22"/>
      <c r="E450" s="22"/>
      <c r="F450" s="22"/>
      <c r="G450" s="22">
        <v>0.45</v>
      </c>
      <c r="H450" s="22">
        <v>0.9</v>
      </c>
      <c r="I450" s="22">
        <v>0.9</v>
      </c>
      <c r="J450" s="22">
        <v>1.35</v>
      </c>
      <c r="K450" s="22">
        <v>1.8</v>
      </c>
      <c r="L450" s="22">
        <v>2.25</v>
      </c>
      <c r="M450" s="22">
        <v>2.71</v>
      </c>
    </row>
    <row r="451" spans="1:16" x14ac:dyDescent="0.2">
      <c r="A451" s="78" t="s">
        <v>881</v>
      </c>
      <c r="B451" s="79"/>
      <c r="C451" s="80"/>
      <c r="D451" s="54">
        <f>D22+D45+D162+D304+D430+D440</f>
        <v>12.706849186695505</v>
      </c>
      <c r="E451" s="54">
        <f t="shared" ref="E451:M451" si="11">E22+E45+E162+E304+E430+E440</f>
        <v>25.506107408226086</v>
      </c>
      <c r="F451" s="54">
        <f t="shared" si="11"/>
        <v>38.131498578473284</v>
      </c>
      <c r="G451" s="54">
        <f t="shared" si="11"/>
        <v>50.910498578473295</v>
      </c>
      <c r="H451" s="54">
        <f t="shared" si="11"/>
        <v>62.131758578473281</v>
      </c>
      <c r="I451" s="54">
        <f t="shared" si="11"/>
        <v>74.11188857847327</v>
      </c>
      <c r="J451" s="54">
        <f t="shared" si="11"/>
        <v>86.510888578473271</v>
      </c>
      <c r="K451" s="54">
        <f t="shared" si="11"/>
        <v>99.338302939678357</v>
      </c>
      <c r="L451" s="54">
        <f t="shared" si="11"/>
        <v>112.14530293967836</v>
      </c>
      <c r="M451" s="54">
        <f t="shared" si="11"/>
        <v>127.68530293967837</v>
      </c>
    </row>
    <row r="452" spans="1:16" x14ac:dyDescent="0.2">
      <c r="A452" s="78" t="s">
        <v>882</v>
      </c>
      <c r="B452" s="79"/>
      <c r="C452" s="80"/>
      <c r="D452" s="22">
        <f>D430+D440</f>
        <v>4.189849186695505</v>
      </c>
      <c r="E452" s="22">
        <f t="shared" ref="E452:M452" si="12">E430+E440</f>
        <v>8.4631074082260849</v>
      </c>
      <c r="F452" s="22">
        <f t="shared" si="12"/>
        <v>12.62949857847329</v>
      </c>
      <c r="G452" s="22">
        <f t="shared" si="12"/>
        <v>16.792498578473289</v>
      </c>
      <c r="H452" s="22">
        <f t="shared" si="12"/>
        <v>21.14249857847329</v>
      </c>
      <c r="I452" s="22">
        <f t="shared" si="12"/>
        <v>25.490498578473293</v>
      </c>
      <c r="J452" s="22">
        <f t="shared" si="12"/>
        <v>29.69149857847329</v>
      </c>
      <c r="K452" s="22">
        <f t="shared" si="12"/>
        <v>33.999912939678381</v>
      </c>
      <c r="L452" s="22">
        <f t="shared" si="12"/>
        <v>38.362912939678381</v>
      </c>
      <c r="M452" s="22">
        <f t="shared" si="12"/>
        <v>42.822912939678382</v>
      </c>
    </row>
    <row r="453" spans="1:16" x14ac:dyDescent="0.2">
      <c r="A453" s="78" t="s">
        <v>883</v>
      </c>
      <c r="B453" s="79"/>
      <c r="C453" s="80"/>
      <c r="D453" s="22">
        <f t="shared" ref="D453:L453" si="13">SUM(D455:D486)</f>
        <v>1.5940000000000001</v>
      </c>
      <c r="E453" s="22">
        <f t="shared" si="13"/>
        <v>2.6549999999999998</v>
      </c>
      <c r="F453" s="22">
        <f t="shared" si="13"/>
        <v>3.2549999999999994</v>
      </c>
      <c r="G453" s="22">
        <f t="shared" si="13"/>
        <v>3.8549999999999991</v>
      </c>
      <c r="H453" s="22">
        <f t="shared" si="13"/>
        <v>4.3550000000000013</v>
      </c>
      <c r="I453" s="22">
        <f t="shared" si="13"/>
        <v>7.1349999999999998</v>
      </c>
      <c r="J453" s="22">
        <f t="shared" si="13"/>
        <v>8.7350000000000012</v>
      </c>
      <c r="K453" s="22">
        <f t="shared" si="13"/>
        <v>11.935000000000002</v>
      </c>
      <c r="L453" s="22">
        <f t="shared" si="13"/>
        <v>15.635000000000003</v>
      </c>
      <c r="M453" s="22">
        <f>SUM(M455:M486)</f>
        <v>22.004999999999995</v>
      </c>
    </row>
    <row r="454" spans="1:16" ht="12.75" customHeight="1" x14ac:dyDescent="0.2">
      <c r="A454" s="78" t="s">
        <v>893</v>
      </c>
      <c r="B454" s="79"/>
      <c r="C454" s="80"/>
      <c r="D454" s="10"/>
      <c r="E454" s="10"/>
      <c r="F454" s="10"/>
      <c r="G454" s="10"/>
      <c r="H454" s="10"/>
      <c r="I454" s="10"/>
      <c r="J454" s="10"/>
      <c r="K454" s="10"/>
      <c r="L454" s="10"/>
      <c r="M454" s="10"/>
    </row>
    <row r="455" spans="1:16" x14ac:dyDescent="0.2">
      <c r="A455" s="11">
        <v>5</v>
      </c>
      <c r="B455" s="17" t="s">
        <v>32</v>
      </c>
      <c r="C455" s="13" t="s">
        <v>33</v>
      </c>
      <c r="D455" s="10"/>
      <c r="E455" s="18"/>
      <c r="F455" s="18"/>
      <c r="G455" s="18">
        <f t="shared" ref="G455:M455" si="14">G27</f>
        <v>0.6</v>
      </c>
      <c r="H455" s="18">
        <f t="shared" si="14"/>
        <v>0.6</v>
      </c>
      <c r="I455" s="18">
        <f t="shared" si="14"/>
        <v>0.6</v>
      </c>
      <c r="J455" s="18">
        <f t="shared" si="14"/>
        <v>0.6</v>
      </c>
      <c r="K455" s="18">
        <f t="shared" si="14"/>
        <v>0.6</v>
      </c>
      <c r="L455" s="18">
        <f t="shared" si="14"/>
        <v>0.6</v>
      </c>
      <c r="M455" s="18">
        <f t="shared" si="14"/>
        <v>0.6</v>
      </c>
    </row>
    <row r="456" spans="1:16" x14ac:dyDescent="0.2">
      <c r="A456" s="11">
        <v>8</v>
      </c>
      <c r="B456" s="17" t="s">
        <v>38</v>
      </c>
      <c r="C456" s="13" t="s">
        <v>39</v>
      </c>
      <c r="D456" s="10"/>
      <c r="E456" s="10"/>
      <c r="F456" s="18">
        <f t="shared" ref="F456:M456" si="15">F30</f>
        <v>0.6</v>
      </c>
      <c r="G456" s="18">
        <f t="shared" si="15"/>
        <v>0.6</v>
      </c>
      <c r="H456" s="18">
        <f t="shared" si="15"/>
        <v>0.6</v>
      </c>
      <c r="I456" s="18">
        <f t="shared" si="15"/>
        <v>0.6</v>
      </c>
      <c r="J456" s="18">
        <f t="shared" si="15"/>
        <v>0.6</v>
      </c>
      <c r="K456" s="18">
        <f t="shared" si="15"/>
        <v>0.6</v>
      </c>
      <c r="L456" s="18">
        <f t="shared" si="15"/>
        <v>0.6</v>
      </c>
      <c r="M456" s="18">
        <f t="shared" si="15"/>
        <v>0.6</v>
      </c>
    </row>
    <row r="457" spans="1:16" x14ac:dyDescent="0.2">
      <c r="A457" s="11">
        <v>12</v>
      </c>
      <c r="B457" s="17" t="s">
        <v>46</v>
      </c>
      <c r="C457" s="13" t="s">
        <v>47</v>
      </c>
      <c r="D457" s="10"/>
      <c r="E457" s="10"/>
      <c r="F457" s="18"/>
      <c r="G457" s="18"/>
      <c r="H457" s="18">
        <f t="shared" ref="H457:M457" si="16">H34</f>
        <v>0.5</v>
      </c>
      <c r="I457" s="18">
        <f t="shared" si="16"/>
        <v>0.5</v>
      </c>
      <c r="J457" s="18">
        <f t="shared" si="16"/>
        <v>0.5</v>
      </c>
      <c r="K457" s="18">
        <f t="shared" si="16"/>
        <v>0.5</v>
      </c>
      <c r="L457" s="18">
        <f t="shared" si="16"/>
        <v>0.5</v>
      </c>
      <c r="M457" s="18">
        <f t="shared" si="16"/>
        <v>0.5</v>
      </c>
    </row>
    <row r="458" spans="1:16" x14ac:dyDescent="0.2">
      <c r="A458" s="11">
        <v>13</v>
      </c>
      <c r="B458" s="12" t="s">
        <v>48</v>
      </c>
      <c r="C458" s="13" t="s">
        <v>49</v>
      </c>
      <c r="D458" s="10"/>
      <c r="E458" s="10"/>
      <c r="F458" s="16"/>
      <c r="G458" s="16"/>
      <c r="H458" s="16"/>
      <c r="I458" s="16"/>
      <c r="J458" s="16"/>
      <c r="K458" s="16"/>
      <c r="L458" s="16"/>
      <c r="M458" s="16">
        <f>M35</f>
        <v>1.2</v>
      </c>
    </row>
    <row r="459" spans="1:16" ht="25.5" x14ac:dyDescent="0.2">
      <c r="A459" s="11">
        <v>14</v>
      </c>
      <c r="B459" s="12" t="s">
        <v>50</v>
      </c>
      <c r="C459" s="13" t="s">
        <v>51</v>
      </c>
      <c r="D459" s="10"/>
      <c r="E459" s="10"/>
      <c r="F459" s="16"/>
      <c r="G459" s="16"/>
      <c r="H459" s="16"/>
      <c r="I459" s="16">
        <f>I36</f>
        <v>2.6</v>
      </c>
      <c r="J459" s="16">
        <f>J36</f>
        <v>2.6</v>
      </c>
      <c r="K459" s="16">
        <f>K36</f>
        <v>2.6</v>
      </c>
      <c r="L459" s="16">
        <f>L36</f>
        <v>2.6</v>
      </c>
      <c r="M459" s="16">
        <f>M36</f>
        <v>2.6</v>
      </c>
    </row>
    <row r="460" spans="1:16" ht="25.5" x14ac:dyDescent="0.2">
      <c r="A460" s="11">
        <v>15</v>
      </c>
      <c r="B460" s="17" t="s">
        <v>52</v>
      </c>
      <c r="C460" s="13" t="s">
        <v>53</v>
      </c>
      <c r="D460" s="10"/>
      <c r="E460" s="10"/>
      <c r="F460" s="10"/>
      <c r="G460" s="18"/>
      <c r="H460" s="18"/>
      <c r="I460" s="18"/>
      <c r="J460" s="18">
        <f>J37</f>
        <v>0.5</v>
      </c>
      <c r="K460" s="18">
        <f>K37</f>
        <v>0.5</v>
      </c>
      <c r="L460" s="18">
        <f>L37</f>
        <v>0.5</v>
      </c>
      <c r="M460" s="18">
        <f>M37</f>
        <v>0.5</v>
      </c>
    </row>
    <row r="461" spans="1:16" ht="25.5" x14ac:dyDescent="0.2">
      <c r="A461" s="11">
        <v>18</v>
      </c>
      <c r="B461" s="20" t="s">
        <v>58</v>
      </c>
      <c r="C461" s="13" t="s">
        <v>59</v>
      </c>
      <c r="D461" s="10"/>
      <c r="E461" s="16">
        <f>E40</f>
        <v>0.4</v>
      </c>
      <c r="F461" s="16">
        <f t="shared" ref="F461:M462" si="17">F40</f>
        <v>0.4</v>
      </c>
      <c r="G461" s="16">
        <f t="shared" si="17"/>
        <v>0.4</v>
      </c>
      <c r="H461" s="16">
        <f t="shared" si="17"/>
        <v>0.4</v>
      </c>
      <c r="I461" s="16">
        <f t="shared" si="17"/>
        <v>0.4</v>
      </c>
      <c r="J461" s="16">
        <f t="shared" si="17"/>
        <v>0.4</v>
      </c>
      <c r="K461" s="16">
        <f t="shared" si="17"/>
        <v>0.4</v>
      </c>
      <c r="L461" s="16">
        <f t="shared" si="17"/>
        <v>0.4</v>
      </c>
      <c r="M461" s="16">
        <f t="shared" si="17"/>
        <v>0.4</v>
      </c>
    </row>
    <row r="462" spans="1:16" x14ac:dyDescent="0.2">
      <c r="A462" s="11">
        <v>19</v>
      </c>
      <c r="B462" s="17" t="s">
        <v>60</v>
      </c>
      <c r="C462" s="13" t="s">
        <v>61</v>
      </c>
      <c r="D462" s="10"/>
      <c r="E462" s="10"/>
      <c r="F462" s="10"/>
      <c r="G462" s="21"/>
      <c r="H462" s="21"/>
      <c r="I462" s="21"/>
      <c r="J462" s="21">
        <f>J41</f>
        <v>1.1000000000000001</v>
      </c>
      <c r="K462" s="21">
        <f t="shared" si="17"/>
        <v>1.1000000000000001</v>
      </c>
      <c r="L462" s="21">
        <f t="shared" si="17"/>
        <v>1.1000000000000001</v>
      </c>
      <c r="M462" s="21">
        <f t="shared" si="17"/>
        <v>1.1000000000000001</v>
      </c>
    </row>
    <row r="463" spans="1:16" ht="25.5" x14ac:dyDescent="0.2">
      <c r="A463" s="73">
        <v>21</v>
      </c>
      <c r="B463" s="74" t="s">
        <v>64</v>
      </c>
      <c r="C463" s="75" t="s">
        <v>65</v>
      </c>
      <c r="D463" s="76"/>
      <c r="E463" s="76"/>
      <c r="F463" s="76"/>
      <c r="G463" s="76"/>
      <c r="H463" s="76"/>
      <c r="I463" s="76"/>
      <c r="J463" s="76"/>
      <c r="K463" s="76">
        <f>K43</f>
        <v>3.2</v>
      </c>
      <c r="L463" s="76">
        <f t="shared" ref="L463:M463" si="18">L43</f>
        <v>6.9</v>
      </c>
      <c r="M463" s="76">
        <f t="shared" si="18"/>
        <v>12.07</v>
      </c>
      <c r="P463" s="77"/>
    </row>
    <row r="464" spans="1:16" ht="25.5" x14ac:dyDescent="0.2">
      <c r="A464" s="11">
        <v>22</v>
      </c>
      <c r="B464" s="17" t="s">
        <v>66</v>
      </c>
      <c r="C464" s="13" t="s">
        <v>67</v>
      </c>
      <c r="D464" s="10"/>
      <c r="E464" s="10"/>
      <c r="F464" s="10"/>
      <c r="G464" s="15"/>
      <c r="H464" s="15"/>
      <c r="I464" s="15">
        <f>I44</f>
        <v>0.18</v>
      </c>
      <c r="J464" s="15">
        <f t="shared" ref="J464:M464" si="19">J44</f>
        <v>0.18</v>
      </c>
      <c r="K464" s="15">
        <f t="shared" si="19"/>
        <v>0.18</v>
      </c>
      <c r="L464" s="15">
        <f t="shared" si="19"/>
        <v>0.18</v>
      </c>
      <c r="M464" s="15">
        <f t="shared" si="19"/>
        <v>0.18</v>
      </c>
    </row>
    <row r="465" spans="1:13" ht="38.25" x14ac:dyDescent="0.2">
      <c r="A465" s="11">
        <v>1</v>
      </c>
      <c r="B465" s="32" t="s">
        <v>289</v>
      </c>
      <c r="C465" s="33" t="s">
        <v>290</v>
      </c>
      <c r="D465" s="34">
        <f t="shared" ref="D465:D473" si="20">D163</f>
        <v>0.29699999999999999</v>
      </c>
      <c r="E465" s="34">
        <f t="shared" ref="E465:M465" si="21">E163</f>
        <v>0.29699999999999999</v>
      </c>
      <c r="F465" s="34">
        <f t="shared" si="21"/>
        <v>0.29699999999999999</v>
      </c>
      <c r="G465" s="34">
        <f t="shared" si="21"/>
        <v>0.29699999999999999</v>
      </c>
      <c r="H465" s="34">
        <f t="shared" si="21"/>
        <v>0.29699999999999999</v>
      </c>
      <c r="I465" s="34">
        <f t="shared" si="21"/>
        <v>0.29699999999999999</v>
      </c>
      <c r="J465" s="34">
        <f t="shared" si="21"/>
        <v>0.29699999999999999</v>
      </c>
      <c r="K465" s="34">
        <f t="shared" si="21"/>
        <v>0.29699999999999999</v>
      </c>
      <c r="L465" s="34">
        <f t="shared" si="21"/>
        <v>0.29699999999999999</v>
      </c>
      <c r="M465" s="34">
        <f t="shared" si="21"/>
        <v>0.29699999999999999</v>
      </c>
    </row>
    <row r="466" spans="1:13" ht="25.5" x14ac:dyDescent="0.2">
      <c r="A466" s="11">
        <f t="shared" ref="A466:A486" si="22">A465+1</f>
        <v>2</v>
      </c>
      <c r="B466" s="35" t="s">
        <v>291</v>
      </c>
      <c r="C466" s="36" t="s">
        <v>292</v>
      </c>
      <c r="D466" s="34">
        <f t="shared" si="20"/>
        <v>0.17199999999999999</v>
      </c>
      <c r="E466" s="34">
        <f t="shared" ref="E466:M466" si="23">E164</f>
        <v>0.17199999999999999</v>
      </c>
      <c r="F466" s="34">
        <f t="shared" si="23"/>
        <v>0.17199999999999999</v>
      </c>
      <c r="G466" s="34">
        <f t="shared" si="23"/>
        <v>0.17199999999999999</v>
      </c>
      <c r="H466" s="34">
        <f t="shared" si="23"/>
        <v>0.17199999999999999</v>
      </c>
      <c r="I466" s="34">
        <f t="shared" si="23"/>
        <v>0.17199999999999999</v>
      </c>
      <c r="J466" s="34">
        <f t="shared" si="23"/>
        <v>0.17199999999999999</v>
      </c>
      <c r="K466" s="34">
        <f t="shared" si="23"/>
        <v>0.17199999999999999</v>
      </c>
      <c r="L466" s="34">
        <f t="shared" si="23"/>
        <v>0.17199999999999999</v>
      </c>
      <c r="M466" s="34">
        <f t="shared" si="23"/>
        <v>0.17199999999999999</v>
      </c>
    </row>
    <row r="467" spans="1:13" ht="25.5" x14ac:dyDescent="0.2">
      <c r="A467" s="11">
        <f t="shared" si="22"/>
        <v>3</v>
      </c>
      <c r="B467" s="37" t="s">
        <v>291</v>
      </c>
      <c r="C467" s="38" t="s">
        <v>293</v>
      </c>
      <c r="D467" s="34">
        <f t="shared" si="20"/>
        <v>3.0000000000000001E-3</v>
      </c>
      <c r="E467" s="34">
        <f t="shared" ref="E467:M467" si="24">E165</f>
        <v>3.0000000000000001E-3</v>
      </c>
      <c r="F467" s="34">
        <f t="shared" si="24"/>
        <v>3.0000000000000001E-3</v>
      </c>
      <c r="G467" s="34">
        <f t="shared" si="24"/>
        <v>3.0000000000000001E-3</v>
      </c>
      <c r="H467" s="34">
        <f t="shared" si="24"/>
        <v>3.0000000000000001E-3</v>
      </c>
      <c r="I467" s="34">
        <f t="shared" si="24"/>
        <v>3.0000000000000001E-3</v>
      </c>
      <c r="J467" s="34">
        <f t="shared" si="24"/>
        <v>3.0000000000000001E-3</v>
      </c>
      <c r="K467" s="34">
        <f t="shared" si="24"/>
        <v>3.0000000000000001E-3</v>
      </c>
      <c r="L467" s="34">
        <f t="shared" si="24"/>
        <v>3.0000000000000001E-3</v>
      </c>
      <c r="M467" s="34">
        <f t="shared" si="24"/>
        <v>3.0000000000000001E-3</v>
      </c>
    </row>
    <row r="468" spans="1:13" ht="25.5" x14ac:dyDescent="0.2">
      <c r="A468" s="11">
        <f t="shared" si="22"/>
        <v>4</v>
      </c>
      <c r="B468" s="35" t="s">
        <v>294</v>
      </c>
      <c r="C468" s="38" t="s">
        <v>295</v>
      </c>
      <c r="D468" s="34">
        <f t="shared" si="20"/>
        <v>5.6000000000000001E-2</v>
      </c>
      <c r="E468" s="34">
        <f t="shared" ref="E468:M468" si="25">E166</f>
        <v>5.6000000000000001E-2</v>
      </c>
      <c r="F468" s="34">
        <f t="shared" si="25"/>
        <v>5.6000000000000001E-2</v>
      </c>
      <c r="G468" s="34">
        <f t="shared" si="25"/>
        <v>5.6000000000000001E-2</v>
      </c>
      <c r="H468" s="34">
        <f t="shared" si="25"/>
        <v>5.6000000000000001E-2</v>
      </c>
      <c r="I468" s="34">
        <f t="shared" si="25"/>
        <v>5.6000000000000001E-2</v>
      </c>
      <c r="J468" s="34">
        <f t="shared" si="25"/>
        <v>5.6000000000000001E-2</v>
      </c>
      <c r="K468" s="34">
        <f t="shared" si="25"/>
        <v>5.6000000000000001E-2</v>
      </c>
      <c r="L468" s="34">
        <f t="shared" si="25"/>
        <v>5.6000000000000001E-2</v>
      </c>
      <c r="M468" s="34">
        <f t="shared" si="25"/>
        <v>5.6000000000000001E-2</v>
      </c>
    </row>
    <row r="469" spans="1:13" ht="25.5" x14ac:dyDescent="0.2">
      <c r="A469" s="11">
        <f t="shared" si="22"/>
        <v>5</v>
      </c>
      <c r="B469" s="35" t="s">
        <v>296</v>
      </c>
      <c r="C469" s="33" t="s">
        <v>297</v>
      </c>
      <c r="D469" s="34">
        <f t="shared" si="20"/>
        <v>5.0000000000000001E-3</v>
      </c>
      <c r="E469" s="34">
        <f t="shared" ref="E469:M469" si="26">E167</f>
        <v>5.0000000000000001E-3</v>
      </c>
      <c r="F469" s="34">
        <f t="shared" si="26"/>
        <v>5.0000000000000001E-3</v>
      </c>
      <c r="G469" s="34">
        <f t="shared" si="26"/>
        <v>5.0000000000000001E-3</v>
      </c>
      <c r="H469" s="34">
        <f t="shared" si="26"/>
        <v>5.0000000000000001E-3</v>
      </c>
      <c r="I469" s="34">
        <f t="shared" si="26"/>
        <v>5.0000000000000001E-3</v>
      </c>
      <c r="J469" s="34">
        <f t="shared" si="26"/>
        <v>5.0000000000000001E-3</v>
      </c>
      <c r="K469" s="34">
        <f t="shared" si="26"/>
        <v>5.0000000000000001E-3</v>
      </c>
      <c r="L469" s="34">
        <f t="shared" si="26"/>
        <v>5.0000000000000001E-3</v>
      </c>
      <c r="M469" s="34">
        <f t="shared" si="26"/>
        <v>5.0000000000000001E-3</v>
      </c>
    </row>
    <row r="470" spans="1:13" ht="25.5" x14ac:dyDescent="0.2">
      <c r="A470" s="11">
        <f t="shared" si="22"/>
        <v>6</v>
      </c>
      <c r="B470" s="32" t="s">
        <v>298</v>
      </c>
      <c r="C470" s="36" t="s">
        <v>299</v>
      </c>
      <c r="D470" s="34">
        <f t="shared" si="20"/>
        <v>8.0000000000000002E-3</v>
      </c>
      <c r="E470" s="34">
        <f t="shared" ref="E470:M470" si="27">E168</f>
        <v>8.0000000000000002E-3</v>
      </c>
      <c r="F470" s="34">
        <f t="shared" si="27"/>
        <v>8.0000000000000002E-3</v>
      </c>
      <c r="G470" s="34">
        <f t="shared" si="27"/>
        <v>8.0000000000000002E-3</v>
      </c>
      <c r="H470" s="34">
        <f t="shared" si="27"/>
        <v>8.0000000000000002E-3</v>
      </c>
      <c r="I470" s="34">
        <f t="shared" si="27"/>
        <v>8.0000000000000002E-3</v>
      </c>
      <c r="J470" s="34">
        <f t="shared" si="27"/>
        <v>8.0000000000000002E-3</v>
      </c>
      <c r="K470" s="34">
        <f t="shared" si="27"/>
        <v>8.0000000000000002E-3</v>
      </c>
      <c r="L470" s="34">
        <f t="shared" si="27"/>
        <v>8.0000000000000002E-3</v>
      </c>
      <c r="M470" s="34">
        <f t="shared" si="27"/>
        <v>8.0000000000000002E-3</v>
      </c>
    </row>
    <row r="471" spans="1:13" ht="25.5" x14ac:dyDescent="0.2">
      <c r="A471" s="11">
        <f t="shared" si="22"/>
        <v>7</v>
      </c>
      <c r="B471" s="35" t="s">
        <v>300</v>
      </c>
      <c r="C471" s="38" t="s">
        <v>301</v>
      </c>
      <c r="D471" s="34">
        <f t="shared" si="20"/>
        <v>3.2000000000000001E-2</v>
      </c>
      <c r="E471" s="34">
        <f t="shared" ref="E471:M471" si="28">E169</f>
        <v>3.2000000000000001E-2</v>
      </c>
      <c r="F471" s="34">
        <f t="shared" si="28"/>
        <v>3.2000000000000001E-2</v>
      </c>
      <c r="G471" s="34">
        <f t="shared" si="28"/>
        <v>3.2000000000000001E-2</v>
      </c>
      <c r="H471" s="34">
        <f t="shared" si="28"/>
        <v>3.2000000000000001E-2</v>
      </c>
      <c r="I471" s="34">
        <f t="shared" si="28"/>
        <v>3.2000000000000001E-2</v>
      </c>
      <c r="J471" s="34">
        <f t="shared" si="28"/>
        <v>3.2000000000000001E-2</v>
      </c>
      <c r="K471" s="34">
        <f t="shared" si="28"/>
        <v>3.2000000000000001E-2</v>
      </c>
      <c r="L471" s="34">
        <f t="shared" si="28"/>
        <v>3.2000000000000001E-2</v>
      </c>
      <c r="M471" s="34">
        <f t="shared" si="28"/>
        <v>3.2000000000000001E-2</v>
      </c>
    </row>
    <row r="472" spans="1:13" ht="51" x14ac:dyDescent="0.2">
      <c r="A472" s="11">
        <f t="shared" si="22"/>
        <v>8</v>
      </c>
      <c r="B472" s="35" t="s">
        <v>302</v>
      </c>
      <c r="C472" s="38" t="s">
        <v>303</v>
      </c>
      <c r="D472" s="34">
        <f t="shared" si="20"/>
        <v>5.3999999999999999E-2</v>
      </c>
      <c r="E472" s="34">
        <f t="shared" ref="E472:M472" si="29">E170</f>
        <v>5.3999999999999999E-2</v>
      </c>
      <c r="F472" s="34">
        <f t="shared" si="29"/>
        <v>5.3999999999999999E-2</v>
      </c>
      <c r="G472" s="34">
        <f t="shared" si="29"/>
        <v>5.3999999999999999E-2</v>
      </c>
      <c r="H472" s="34">
        <f t="shared" si="29"/>
        <v>5.3999999999999999E-2</v>
      </c>
      <c r="I472" s="34">
        <f t="shared" si="29"/>
        <v>5.3999999999999999E-2</v>
      </c>
      <c r="J472" s="34">
        <f t="shared" si="29"/>
        <v>5.3999999999999999E-2</v>
      </c>
      <c r="K472" s="34">
        <f t="shared" si="29"/>
        <v>5.3999999999999999E-2</v>
      </c>
      <c r="L472" s="34">
        <f t="shared" si="29"/>
        <v>5.3999999999999999E-2</v>
      </c>
      <c r="M472" s="34">
        <f t="shared" si="29"/>
        <v>5.3999999999999999E-2</v>
      </c>
    </row>
    <row r="473" spans="1:13" ht="38.25" x14ac:dyDescent="0.2">
      <c r="A473" s="11">
        <f t="shared" si="22"/>
        <v>9</v>
      </c>
      <c r="B473" s="37" t="s">
        <v>304</v>
      </c>
      <c r="C473" s="33" t="s">
        <v>305</v>
      </c>
      <c r="D473" s="34">
        <f t="shared" si="20"/>
        <v>0.96699999999999997</v>
      </c>
      <c r="E473" s="34">
        <f t="shared" ref="E473:M473" si="30">E171</f>
        <v>0.96699999999999997</v>
      </c>
      <c r="F473" s="34">
        <f t="shared" si="30"/>
        <v>0.96699999999999997</v>
      </c>
      <c r="G473" s="34">
        <f t="shared" si="30"/>
        <v>0.96699999999999997</v>
      </c>
      <c r="H473" s="34">
        <f t="shared" si="30"/>
        <v>0.96699999999999997</v>
      </c>
      <c r="I473" s="34">
        <f t="shared" si="30"/>
        <v>0.96699999999999997</v>
      </c>
      <c r="J473" s="34">
        <f t="shared" si="30"/>
        <v>0.96699999999999997</v>
      </c>
      <c r="K473" s="34">
        <f t="shared" si="30"/>
        <v>0.96699999999999997</v>
      </c>
      <c r="L473" s="34">
        <f t="shared" si="30"/>
        <v>0.96699999999999997</v>
      </c>
      <c r="M473" s="34">
        <f t="shared" si="30"/>
        <v>0.96699999999999997</v>
      </c>
    </row>
    <row r="474" spans="1:13" ht="63.75" x14ac:dyDescent="0.2">
      <c r="A474" s="11">
        <f t="shared" si="22"/>
        <v>10</v>
      </c>
      <c r="B474" s="37" t="s">
        <v>306</v>
      </c>
      <c r="C474" s="38" t="s">
        <v>307</v>
      </c>
      <c r="D474" s="34"/>
      <c r="E474" s="34">
        <f>E172</f>
        <v>0.151</v>
      </c>
      <c r="F474" s="34">
        <f t="shared" ref="F474:M474" si="31">F172</f>
        <v>0.151</v>
      </c>
      <c r="G474" s="34">
        <f t="shared" si="31"/>
        <v>0.151</v>
      </c>
      <c r="H474" s="34">
        <f t="shared" si="31"/>
        <v>0.151</v>
      </c>
      <c r="I474" s="34">
        <f t="shared" si="31"/>
        <v>0.151</v>
      </c>
      <c r="J474" s="34">
        <f t="shared" si="31"/>
        <v>0.151</v>
      </c>
      <c r="K474" s="34">
        <f t="shared" si="31"/>
        <v>0.151</v>
      </c>
      <c r="L474" s="34">
        <f t="shared" si="31"/>
        <v>0.151</v>
      </c>
      <c r="M474" s="34">
        <f t="shared" si="31"/>
        <v>0.151</v>
      </c>
    </row>
    <row r="475" spans="1:13" ht="25.5" x14ac:dyDescent="0.2">
      <c r="A475" s="11">
        <f t="shared" si="22"/>
        <v>11</v>
      </c>
      <c r="B475" s="35" t="s">
        <v>308</v>
      </c>
      <c r="C475" s="33" t="s">
        <v>309</v>
      </c>
      <c r="D475" s="34"/>
      <c r="E475" s="34">
        <f>E173</f>
        <v>0.127</v>
      </c>
      <c r="F475" s="34">
        <f t="shared" ref="F475:M475" si="32">F173</f>
        <v>0.127</v>
      </c>
      <c r="G475" s="34">
        <f t="shared" si="32"/>
        <v>0.127</v>
      </c>
      <c r="H475" s="34">
        <f t="shared" si="32"/>
        <v>0.127</v>
      </c>
      <c r="I475" s="34">
        <f t="shared" si="32"/>
        <v>0.127</v>
      </c>
      <c r="J475" s="34">
        <f t="shared" si="32"/>
        <v>0.127</v>
      </c>
      <c r="K475" s="34">
        <f t="shared" si="32"/>
        <v>0.127</v>
      </c>
      <c r="L475" s="34">
        <f t="shared" si="32"/>
        <v>0.127</v>
      </c>
      <c r="M475" s="34">
        <f t="shared" si="32"/>
        <v>0.127</v>
      </c>
    </row>
    <row r="476" spans="1:13" ht="38.25" x14ac:dyDescent="0.2">
      <c r="A476" s="11">
        <f t="shared" si="22"/>
        <v>12</v>
      </c>
      <c r="B476" s="35" t="s">
        <v>310</v>
      </c>
      <c r="C476" s="36" t="s">
        <v>311</v>
      </c>
      <c r="D476" s="34"/>
      <c r="E476" s="34">
        <f>E174</f>
        <v>8.8999999999999996E-2</v>
      </c>
      <c r="F476" s="34">
        <f t="shared" ref="F476:M476" si="33">F174</f>
        <v>8.8999999999999996E-2</v>
      </c>
      <c r="G476" s="34">
        <f t="shared" si="33"/>
        <v>8.8999999999999996E-2</v>
      </c>
      <c r="H476" s="34">
        <f t="shared" si="33"/>
        <v>8.8999999999999996E-2</v>
      </c>
      <c r="I476" s="34">
        <f t="shared" si="33"/>
        <v>8.8999999999999996E-2</v>
      </c>
      <c r="J476" s="34">
        <f t="shared" si="33"/>
        <v>8.8999999999999996E-2</v>
      </c>
      <c r="K476" s="34">
        <f t="shared" si="33"/>
        <v>8.8999999999999996E-2</v>
      </c>
      <c r="L476" s="34">
        <f t="shared" si="33"/>
        <v>8.8999999999999996E-2</v>
      </c>
      <c r="M476" s="34">
        <f t="shared" si="33"/>
        <v>8.8999999999999996E-2</v>
      </c>
    </row>
    <row r="477" spans="1:13" ht="38.25" x14ac:dyDescent="0.2">
      <c r="A477" s="11">
        <f t="shared" si="22"/>
        <v>13</v>
      </c>
      <c r="B477" s="65" t="s">
        <v>312</v>
      </c>
      <c r="C477" s="69" t="s">
        <v>313</v>
      </c>
      <c r="D477" s="34"/>
      <c r="E477" s="34">
        <f>E175</f>
        <v>3.7999999999999999E-2</v>
      </c>
      <c r="F477" s="34">
        <f t="shared" ref="F477:M477" si="34">F175</f>
        <v>3.7999999999999999E-2</v>
      </c>
      <c r="G477" s="34">
        <f t="shared" si="34"/>
        <v>3.7999999999999999E-2</v>
      </c>
      <c r="H477" s="34">
        <f t="shared" si="34"/>
        <v>3.7999999999999999E-2</v>
      </c>
      <c r="I477" s="34">
        <f t="shared" si="34"/>
        <v>3.7999999999999999E-2</v>
      </c>
      <c r="J477" s="34">
        <f t="shared" si="34"/>
        <v>3.7999999999999999E-2</v>
      </c>
      <c r="K477" s="34">
        <f t="shared" si="34"/>
        <v>3.7999999999999999E-2</v>
      </c>
      <c r="L477" s="34">
        <f t="shared" si="34"/>
        <v>3.7999999999999999E-2</v>
      </c>
      <c r="M477" s="34">
        <f t="shared" si="34"/>
        <v>3.7999999999999999E-2</v>
      </c>
    </row>
    <row r="478" spans="1:13" ht="25.5" x14ac:dyDescent="0.2">
      <c r="A478" s="55">
        <f t="shared" si="22"/>
        <v>14</v>
      </c>
      <c r="B478" s="60" t="s">
        <v>314</v>
      </c>
      <c r="C478" s="61" t="s">
        <v>315</v>
      </c>
      <c r="D478" s="62"/>
      <c r="E478" s="34">
        <f t="shared" ref="E478:M486" si="35">E176</f>
        <v>3.5999999999999997E-2</v>
      </c>
      <c r="F478" s="34">
        <f t="shared" si="35"/>
        <v>3.5999999999999997E-2</v>
      </c>
      <c r="G478" s="34">
        <f t="shared" si="35"/>
        <v>3.5999999999999997E-2</v>
      </c>
      <c r="H478" s="34">
        <f t="shared" si="35"/>
        <v>3.5999999999999997E-2</v>
      </c>
      <c r="I478" s="34">
        <f t="shared" si="35"/>
        <v>3.5999999999999997E-2</v>
      </c>
      <c r="J478" s="34">
        <f t="shared" si="35"/>
        <v>3.5999999999999997E-2</v>
      </c>
      <c r="K478" s="34">
        <f t="shared" si="35"/>
        <v>3.5999999999999997E-2</v>
      </c>
      <c r="L478" s="34">
        <f t="shared" si="35"/>
        <v>3.5999999999999997E-2</v>
      </c>
      <c r="M478" s="34">
        <f t="shared" si="35"/>
        <v>3.5999999999999997E-2</v>
      </c>
    </row>
    <row r="479" spans="1:13" ht="25.5" x14ac:dyDescent="0.2">
      <c r="A479" s="11">
        <f t="shared" si="22"/>
        <v>15</v>
      </c>
      <c r="B479" s="35" t="s">
        <v>316</v>
      </c>
      <c r="C479" s="38" t="s">
        <v>317</v>
      </c>
      <c r="D479" s="34"/>
      <c r="E479" s="34">
        <f t="shared" si="35"/>
        <v>0.111</v>
      </c>
      <c r="F479" s="34">
        <f t="shared" si="35"/>
        <v>0.111</v>
      </c>
      <c r="G479" s="34">
        <f t="shared" si="35"/>
        <v>0.111</v>
      </c>
      <c r="H479" s="34">
        <f t="shared" si="35"/>
        <v>0.111</v>
      </c>
      <c r="I479" s="34">
        <f t="shared" si="35"/>
        <v>0.111</v>
      </c>
      <c r="J479" s="34">
        <f t="shared" si="35"/>
        <v>0.111</v>
      </c>
      <c r="K479" s="34">
        <f t="shared" si="35"/>
        <v>0.111</v>
      </c>
      <c r="L479" s="34">
        <f t="shared" si="35"/>
        <v>0.111</v>
      </c>
      <c r="M479" s="34">
        <f t="shared" si="35"/>
        <v>0.111</v>
      </c>
    </row>
    <row r="480" spans="1:13" ht="25.5" x14ac:dyDescent="0.2">
      <c r="A480" s="11">
        <f t="shared" si="22"/>
        <v>16</v>
      </c>
      <c r="B480" s="32" t="s">
        <v>318</v>
      </c>
      <c r="C480" s="39" t="s">
        <v>319</v>
      </c>
      <c r="D480" s="34"/>
      <c r="E480" s="34">
        <f t="shared" si="35"/>
        <v>1.0999999999999999E-2</v>
      </c>
      <c r="F480" s="34">
        <f t="shared" si="35"/>
        <v>1.0999999999999999E-2</v>
      </c>
      <c r="G480" s="34">
        <f t="shared" si="35"/>
        <v>1.0999999999999999E-2</v>
      </c>
      <c r="H480" s="34">
        <f t="shared" si="35"/>
        <v>1.0999999999999999E-2</v>
      </c>
      <c r="I480" s="34">
        <f t="shared" si="35"/>
        <v>1.0999999999999999E-2</v>
      </c>
      <c r="J480" s="34">
        <f t="shared" si="35"/>
        <v>1.0999999999999999E-2</v>
      </c>
      <c r="K480" s="34">
        <f t="shared" si="35"/>
        <v>1.0999999999999999E-2</v>
      </c>
      <c r="L480" s="34">
        <f t="shared" si="35"/>
        <v>1.0999999999999999E-2</v>
      </c>
      <c r="M480" s="34">
        <f t="shared" si="35"/>
        <v>1.0999999999999999E-2</v>
      </c>
    </row>
    <row r="481" spans="1:13" ht="25.5" x14ac:dyDescent="0.2">
      <c r="A481" s="11">
        <f t="shared" si="22"/>
        <v>17</v>
      </c>
      <c r="B481" s="35" t="s">
        <v>320</v>
      </c>
      <c r="C481" s="33" t="s">
        <v>321</v>
      </c>
      <c r="D481" s="34"/>
      <c r="E481" s="34">
        <f t="shared" si="35"/>
        <v>1.7999999999999999E-2</v>
      </c>
      <c r="F481" s="34">
        <f t="shared" si="35"/>
        <v>1.7999999999999999E-2</v>
      </c>
      <c r="G481" s="34">
        <f t="shared" si="35"/>
        <v>1.7999999999999999E-2</v>
      </c>
      <c r="H481" s="34">
        <f t="shared" si="35"/>
        <v>1.7999999999999999E-2</v>
      </c>
      <c r="I481" s="34">
        <f t="shared" si="35"/>
        <v>1.7999999999999999E-2</v>
      </c>
      <c r="J481" s="34">
        <f t="shared" si="35"/>
        <v>1.7999999999999999E-2</v>
      </c>
      <c r="K481" s="34">
        <f t="shared" si="35"/>
        <v>1.7999999999999999E-2</v>
      </c>
      <c r="L481" s="34">
        <f t="shared" si="35"/>
        <v>1.7999999999999999E-2</v>
      </c>
      <c r="M481" s="34">
        <f t="shared" si="35"/>
        <v>1.7999999999999999E-2</v>
      </c>
    </row>
    <row r="482" spans="1:13" ht="25.5" x14ac:dyDescent="0.2">
      <c r="A482" s="11">
        <f t="shared" si="22"/>
        <v>18</v>
      </c>
      <c r="B482" s="37" t="s">
        <v>322</v>
      </c>
      <c r="C482" s="36" t="s">
        <v>323</v>
      </c>
      <c r="D482" s="34"/>
      <c r="E482" s="34">
        <f t="shared" si="35"/>
        <v>3.7999999999999999E-2</v>
      </c>
      <c r="F482" s="34">
        <f t="shared" si="35"/>
        <v>3.7999999999999999E-2</v>
      </c>
      <c r="G482" s="34">
        <f t="shared" si="35"/>
        <v>3.7999999999999999E-2</v>
      </c>
      <c r="H482" s="34">
        <f t="shared" si="35"/>
        <v>3.7999999999999999E-2</v>
      </c>
      <c r="I482" s="34">
        <f t="shared" si="35"/>
        <v>3.7999999999999999E-2</v>
      </c>
      <c r="J482" s="34">
        <f t="shared" si="35"/>
        <v>3.7999999999999999E-2</v>
      </c>
      <c r="K482" s="34">
        <f t="shared" si="35"/>
        <v>3.7999999999999999E-2</v>
      </c>
      <c r="L482" s="34">
        <f t="shared" si="35"/>
        <v>3.7999999999999999E-2</v>
      </c>
      <c r="M482" s="34">
        <f t="shared" si="35"/>
        <v>3.7999999999999999E-2</v>
      </c>
    </row>
    <row r="483" spans="1:13" ht="25.5" x14ac:dyDescent="0.2">
      <c r="A483" s="11">
        <f t="shared" si="22"/>
        <v>19</v>
      </c>
      <c r="B483" s="35" t="s">
        <v>324</v>
      </c>
      <c r="C483" s="38" t="s">
        <v>325</v>
      </c>
      <c r="D483" s="34"/>
      <c r="E483" s="34">
        <f t="shared" si="35"/>
        <v>1.6E-2</v>
      </c>
      <c r="F483" s="34">
        <f t="shared" si="35"/>
        <v>1.6E-2</v>
      </c>
      <c r="G483" s="34">
        <f t="shared" si="35"/>
        <v>1.6E-2</v>
      </c>
      <c r="H483" s="34">
        <f t="shared" si="35"/>
        <v>1.6E-2</v>
      </c>
      <c r="I483" s="34">
        <f t="shared" si="35"/>
        <v>1.6E-2</v>
      </c>
      <c r="J483" s="34">
        <f t="shared" si="35"/>
        <v>1.6E-2</v>
      </c>
      <c r="K483" s="34">
        <f t="shared" si="35"/>
        <v>1.6E-2</v>
      </c>
      <c r="L483" s="34">
        <f t="shared" si="35"/>
        <v>1.6E-2</v>
      </c>
      <c r="M483" s="34">
        <f t="shared" si="35"/>
        <v>1.6E-2</v>
      </c>
    </row>
    <row r="484" spans="1:13" ht="25.5" x14ac:dyDescent="0.2">
      <c r="A484" s="11">
        <f t="shared" si="22"/>
        <v>20</v>
      </c>
      <c r="B484" s="35" t="s">
        <v>326</v>
      </c>
      <c r="C484" s="38" t="s">
        <v>327</v>
      </c>
      <c r="D484" s="34"/>
      <c r="E484" s="34">
        <f t="shared" si="35"/>
        <v>8.9999999999999993E-3</v>
      </c>
      <c r="F484" s="34">
        <f t="shared" si="35"/>
        <v>8.9999999999999993E-3</v>
      </c>
      <c r="G484" s="34">
        <f t="shared" si="35"/>
        <v>8.9999999999999993E-3</v>
      </c>
      <c r="H484" s="34">
        <f t="shared" si="35"/>
        <v>8.9999999999999993E-3</v>
      </c>
      <c r="I484" s="34">
        <f t="shared" si="35"/>
        <v>8.9999999999999993E-3</v>
      </c>
      <c r="J484" s="34">
        <f t="shared" si="35"/>
        <v>8.9999999999999993E-3</v>
      </c>
      <c r="K484" s="34">
        <f t="shared" si="35"/>
        <v>8.9999999999999993E-3</v>
      </c>
      <c r="L484" s="34">
        <f t="shared" si="35"/>
        <v>8.9999999999999993E-3</v>
      </c>
      <c r="M484" s="34">
        <f t="shared" si="35"/>
        <v>8.9999999999999993E-3</v>
      </c>
    </row>
    <row r="485" spans="1:13" ht="25.5" x14ac:dyDescent="0.2">
      <c r="A485" s="11">
        <f t="shared" si="22"/>
        <v>21</v>
      </c>
      <c r="B485" s="32" t="s">
        <v>328</v>
      </c>
      <c r="C485" s="33" t="s">
        <v>329</v>
      </c>
      <c r="D485" s="34"/>
      <c r="E485" s="34">
        <f t="shared" si="35"/>
        <v>6.0000000000000001E-3</v>
      </c>
      <c r="F485" s="34">
        <f t="shared" si="35"/>
        <v>6.0000000000000001E-3</v>
      </c>
      <c r="G485" s="34">
        <f t="shared" si="35"/>
        <v>6.0000000000000001E-3</v>
      </c>
      <c r="H485" s="34">
        <f t="shared" si="35"/>
        <v>6.0000000000000001E-3</v>
      </c>
      <c r="I485" s="34">
        <f t="shared" si="35"/>
        <v>6.0000000000000001E-3</v>
      </c>
      <c r="J485" s="34">
        <f t="shared" si="35"/>
        <v>6.0000000000000001E-3</v>
      </c>
      <c r="K485" s="34">
        <f t="shared" si="35"/>
        <v>6.0000000000000001E-3</v>
      </c>
      <c r="L485" s="34">
        <f t="shared" si="35"/>
        <v>6.0000000000000001E-3</v>
      </c>
      <c r="M485" s="34">
        <f t="shared" si="35"/>
        <v>6.0000000000000001E-3</v>
      </c>
    </row>
    <row r="486" spans="1:13" ht="25.5" x14ac:dyDescent="0.2">
      <c r="A486" s="11">
        <f t="shared" si="22"/>
        <v>22</v>
      </c>
      <c r="B486" s="35" t="s">
        <v>330</v>
      </c>
      <c r="C486" s="36" t="s">
        <v>331</v>
      </c>
      <c r="D486" s="34"/>
      <c r="E486" s="34">
        <f t="shared" si="35"/>
        <v>1.0999999999999999E-2</v>
      </c>
      <c r="F486" s="34">
        <f t="shared" si="35"/>
        <v>1.0999999999999999E-2</v>
      </c>
      <c r="G486" s="34">
        <f t="shared" si="35"/>
        <v>1.0999999999999999E-2</v>
      </c>
      <c r="H486" s="34">
        <f t="shared" si="35"/>
        <v>1.0999999999999999E-2</v>
      </c>
      <c r="I486" s="34">
        <f t="shared" si="35"/>
        <v>1.0999999999999999E-2</v>
      </c>
      <c r="J486" s="34">
        <f t="shared" si="35"/>
        <v>1.0999999999999999E-2</v>
      </c>
      <c r="K486" s="34">
        <f t="shared" si="35"/>
        <v>1.0999999999999999E-2</v>
      </c>
      <c r="L486" s="34">
        <f t="shared" si="35"/>
        <v>1.0999999999999999E-2</v>
      </c>
      <c r="M486" s="34">
        <f t="shared" si="35"/>
        <v>1.0999999999999999E-2</v>
      </c>
    </row>
    <row r="493" spans="1:13" ht="15.75" x14ac:dyDescent="0.2">
      <c r="B493" s="57" t="s">
        <v>884</v>
      </c>
      <c r="C493" s="57"/>
      <c r="D493" s="58"/>
      <c r="E493" s="58"/>
      <c r="F493" s="58"/>
      <c r="H493" s="58"/>
      <c r="J493" s="58" t="s">
        <v>885</v>
      </c>
    </row>
  </sheetData>
  <mergeCells count="29">
    <mergeCell ref="A440:C440"/>
    <mergeCell ref="A451:C451"/>
    <mergeCell ref="A12:M12"/>
    <mergeCell ref="A13:M13"/>
    <mergeCell ref="A14:M14"/>
    <mergeCell ref="A15:M15"/>
    <mergeCell ref="A16:A19"/>
    <mergeCell ref="B16:B19"/>
    <mergeCell ref="C16:C19"/>
    <mergeCell ref="D16:M17"/>
    <mergeCell ref="D18:D19"/>
    <mergeCell ref="E18:E19"/>
    <mergeCell ref="A21:C21"/>
    <mergeCell ref="A452:C452"/>
    <mergeCell ref="A453:C453"/>
    <mergeCell ref="A454:C454"/>
    <mergeCell ref="L18:L19"/>
    <mergeCell ref="M18:M19"/>
    <mergeCell ref="A22:C22"/>
    <mergeCell ref="A45:C45"/>
    <mergeCell ref="A162:C162"/>
    <mergeCell ref="A304:C304"/>
    <mergeCell ref="F18:F19"/>
    <mergeCell ref="G18:G19"/>
    <mergeCell ref="H18:H19"/>
    <mergeCell ref="I18:I19"/>
    <mergeCell ref="J18:J19"/>
    <mergeCell ref="K18:K19"/>
    <mergeCell ref="A430:C430"/>
  </mergeCells>
  <pageMargins left="0.70866141732283472" right="0.31496062992125984" top="0.74803149606299213" bottom="0.74803149606299213" header="0.31496062992125984" footer="0.31496062992125984"/>
  <pageSetup paperSize="9" orientation="landscape" r:id="rId1"/>
  <headerFooter>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ИТОГ ГОМ 2017-2018</vt:lpstr>
      <vt:lpstr>'ИТОГ ГОМ 2017-2018'!Область_печати</vt:lpstr>
    </vt:vector>
  </TitlesOfParts>
  <Company>mrsk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Данцкер Александр Ефимович</dc:creator>
  <cp:lastModifiedBy>ustinov_pv</cp:lastModifiedBy>
  <cp:lastPrinted>2017-08-25T04:46:32Z</cp:lastPrinted>
  <dcterms:created xsi:type="dcterms:W3CDTF">2017-08-04T07:37:47Z</dcterms:created>
  <dcterms:modified xsi:type="dcterms:W3CDTF">2017-09-01T07:04:53Z</dcterms:modified>
</cp:coreProperties>
</file>